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30" windowWidth="15480" windowHeight="3920" activeTab="0"/>
  </bookViews>
  <sheets>
    <sheet name="結果報告書" sheetId="1" r:id="rId1"/>
    <sheet name="別紙（詳細報告）" sheetId="2" r:id="rId2"/>
  </sheets>
  <definedNames>
    <definedName name="_xlnm.Print_Area" localSheetId="0">'結果報告書'!$A$1:$AQ$44</definedName>
  </definedNames>
  <calcPr fullCalcOnLoad="1" fullPrecision="0"/>
</workbook>
</file>

<file path=xl/comments1.xml><?xml version="1.0" encoding="utf-8"?>
<comments xmlns="http://schemas.openxmlformats.org/spreadsheetml/2006/main">
  <authors>
    <author>山田陽一朗</author>
  </authors>
  <commentList>
    <comment ref="C36" authorId="0">
      <text>
        <r>
          <rPr>
            <b/>
            <sz val="9"/>
            <rFont val="ＭＳ Ｐゴシック"/>
            <family val="3"/>
          </rPr>
          <t>フルネームで</t>
        </r>
      </text>
    </comment>
    <comment ref="L36" authorId="0">
      <text>
        <r>
          <rPr>
            <b/>
            <sz val="9"/>
            <rFont val="ＭＳ Ｐゴシック"/>
            <family val="3"/>
          </rPr>
          <t>フルネームで</t>
        </r>
      </text>
    </comment>
    <comment ref="M36" authorId="0">
      <text>
        <r>
          <rPr>
            <b/>
            <sz val="9"/>
            <rFont val="ＭＳ Ｐゴシック"/>
            <family val="3"/>
          </rPr>
          <t>フルネームで</t>
        </r>
      </text>
    </comment>
    <comment ref="V36" authorId="0">
      <text>
        <r>
          <rPr>
            <b/>
            <sz val="9"/>
            <rFont val="ＭＳ Ｐゴシック"/>
            <family val="3"/>
          </rPr>
          <t>フルネームで</t>
        </r>
      </text>
    </comment>
    <comment ref="W36" authorId="0">
      <text>
        <r>
          <rPr>
            <b/>
            <sz val="9"/>
            <rFont val="ＭＳ Ｐゴシック"/>
            <family val="3"/>
          </rPr>
          <t>フルネームで</t>
        </r>
      </text>
    </comment>
    <comment ref="AF36" authorId="0">
      <text>
        <r>
          <rPr>
            <b/>
            <sz val="9"/>
            <rFont val="ＭＳ Ｐゴシック"/>
            <family val="3"/>
          </rPr>
          <t>フルネームで</t>
        </r>
      </text>
    </comment>
    <comment ref="C37" authorId="0">
      <text>
        <r>
          <rPr>
            <b/>
            <sz val="9"/>
            <rFont val="ＭＳ Ｐゴシック"/>
            <family val="3"/>
          </rPr>
          <t>フルネームで</t>
        </r>
      </text>
    </comment>
    <comment ref="L37" authorId="0">
      <text>
        <r>
          <rPr>
            <b/>
            <sz val="9"/>
            <rFont val="ＭＳ Ｐゴシック"/>
            <family val="3"/>
          </rPr>
          <t>フルネームで</t>
        </r>
      </text>
    </comment>
    <comment ref="M37" authorId="0">
      <text>
        <r>
          <rPr>
            <b/>
            <sz val="9"/>
            <rFont val="ＭＳ Ｐゴシック"/>
            <family val="3"/>
          </rPr>
          <t>フルネームで</t>
        </r>
      </text>
    </comment>
    <comment ref="V37" authorId="0">
      <text>
        <r>
          <rPr>
            <b/>
            <sz val="9"/>
            <rFont val="ＭＳ Ｐゴシック"/>
            <family val="3"/>
          </rPr>
          <t>フルネームで</t>
        </r>
      </text>
    </comment>
    <comment ref="W37" authorId="0">
      <text>
        <r>
          <rPr>
            <b/>
            <sz val="9"/>
            <rFont val="ＭＳ Ｐゴシック"/>
            <family val="3"/>
          </rPr>
          <t>フルネームで</t>
        </r>
      </text>
    </comment>
    <comment ref="AF37" authorId="0">
      <text>
        <r>
          <rPr>
            <b/>
            <sz val="9"/>
            <rFont val="ＭＳ Ｐゴシック"/>
            <family val="3"/>
          </rPr>
          <t>フルネームで</t>
        </r>
      </text>
    </comment>
    <comment ref="D39" authorId="0">
      <text>
        <r>
          <rPr>
            <b/>
            <sz val="9"/>
            <rFont val="ＭＳ Ｐゴシック"/>
            <family val="3"/>
          </rPr>
          <t>200*/**/**形式で</t>
        </r>
      </text>
    </comment>
    <comment ref="C9" authorId="0">
      <text>
        <r>
          <rPr>
            <b/>
            <sz val="9"/>
            <rFont val="ＭＳ Ｐゴシック"/>
            <family val="3"/>
          </rPr>
          <t>フルネームで</t>
        </r>
      </text>
    </comment>
    <comment ref="L9" authorId="0">
      <text>
        <r>
          <rPr>
            <b/>
            <sz val="9"/>
            <rFont val="ＭＳ Ｐゴシック"/>
            <family val="3"/>
          </rPr>
          <t>フルネームで</t>
        </r>
      </text>
    </comment>
    <comment ref="C10" authorId="0">
      <text>
        <r>
          <rPr>
            <b/>
            <sz val="9"/>
            <rFont val="ＭＳ Ｐゴシック"/>
            <family val="3"/>
          </rPr>
          <t>フルネームで</t>
        </r>
      </text>
    </comment>
    <comment ref="L10" authorId="0">
      <text>
        <r>
          <rPr>
            <b/>
            <sz val="9"/>
            <rFont val="ＭＳ Ｐゴシック"/>
            <family val="3"/>
          </rPr>
          <t>フルネームで</t>
        </r>
      </text>
    </comment>
    <comment ref="D12" authorId="0">
      <text>
        <r>
          <rPr>
            <b/>
            <sz val="9"/>
            <rFont val="ＭＳ Ｐゴシック"/>
            <family val="3"/>
          </rPr>
          <t>200*/**/**形式で</t>
        </r>
      </text>
    </comment>
    <comment ref="M9" authorId="0">
      <text>
        <r>
          <rPr>
            <b/>
            <sz val="9"/>
            <rFont val="ＭＳ Ｐゴシック"/>
            <family val="3"/>
          </rPr>
          <t>フルネームで</t>
        </r>
      </text>
    </comment>
    <comment ref="V9" authorId="0">
      <text>
        <r>
          <rPr>
            <b/>
            <sz val="9"/>
            <rFont val="ＭＳ Ｐゴシック"/>
            <family val="3"/>
          </rPr>
          <t>フルネームで</t>
        </r>
      </text>
    </comment>
    <comment ref="M10" authorId="0">
      <text>
        <r>
          <rPr>
            <b/>
            <sz val="9"/>
            <rFont val="ＭＳ Ｐゴシック"/>
            <family val="3"/>
          </rPr>
          <t>フルネームで</t>
        </r>
      </text>
    </comment>
    <comment ref="V10" authorId="0">
      <text>
        <r>
          <rPr>
            <b/>
            <sz val="9"/>
            <rFont val="ＭＳ Ｐゴシック"/>
            <family val="3"/>
          </rPr>
          <t>フルネームで</t>
        </r>
      </text>
    </comment>
    <comment ref="N12" authorId="0">
      <text>
        <r>
          <rPr>
            <b/>
            <sz val="9"/>
            <rFont val="ＭＳ Ｐゴシック"/>
            <family val="3"/>
          </rPr>
          <t>200*/**/**形式で</t>
        </r>
      </text>
    </comment>
    <comment ref="W9" authorId="0">
      <text>
        <r>
          <rPr>
            <b/>
            <sz val="9"/>
            <rFont val="ＭＳ Ｐゴシック"/>
            <family val="3"/>
          </rPr>
          <t>フルネームで</t>
        </r>
      </text>
    </comment>
    <comment ref="AF9" authorId="0">
      <text>
        <r>
          <rPr>
            <b/>
            <sz val="9"/>
            <rFont val="ＭＳ Ｐゴシック"/>
            <family val="3"/>
          </rPr>
          <t>フルネームで</t>
        </r>
      </text>
    </comment>
    <comment ref="W10" authorId="0">
      <text>
        <r>
          <rPr>
            <b/>
            <sz val="9"/>
            <rFont val="ＭＳ Ｐゴシック"/>
            <family val="3"/>
          </rPr>
          <t>フルネームで</t>
        </r>
      </text>
    </comment>
    <comment ref="AF10" authorId="0">
      <text>
        <r>
          <rPr>
            <b/>
            <sz val="9"/>
            <rFont val="ＭＳ Ｐゴシック"/>
            <family val="3"/>
          </rPr>
          <t>フルネームで</t>
        </r>
      </text>
    </comment>
    <comment ref="X12" authorId="0">
      <text>
        <r>
          <rPr>
            <b/>
            <sz val="9"/>
            <rFont val="ＭＳ Ｐゴシック"/>
            <family val="3"/>
          </rPr>
          <t>200*/**/**形式で</t>
        </r>
      </text>
    </comment>
    <comment ref="C13" authorId="0">
      <text>
        <r>
          <rPr>
            <b/>
            <sz val="9"/>
            <rFont val="ＭＳ Ｐゴシック"/>
            <family val="3"/>
          </rPr>
          <t>フルネームで</t>
        </r>
      </text>
    </comment>
    <comment ref="L13" authorId="0">
      <text>
        <r>
          <rPr>
            <b/>
            <sz val="9"/>
            <rFont val="ＭＳ Ｐゴシック"/>
            <family val="3"/>
          </rPr>
          <t>フルネームで</t>
        </r>
      </text>
    </comment>
    <comment ref="M13" authorId="0">
      <text>
        <r>
          <rPr>
            <b/>
            <sz val="9"/>
            <rFont val="ＭＳ Ｐゴシック"/>
            <family val="3"/>
          </rPr>
          <t>フルネームで</t>
        </r>
      </text>
    </comment>
    <comment ref="V13" authorId="0">
      <text>
        <r>
          <rPr>
            <b/>
            <sz val="9"/>
            <rFont val="ＭＳ Ｐゴシック"/>
            <family val="3"/>
          </rPr>
          <t>フルネームで</t>
        </r>
      </text>
    </comment>
    <comment ref="W13" authorId="0">
      <text>
        <r>
          <rPr>
            <b/>
            <sz val="9"/>
            <rFont val="ＭＳ Ｐゴシック"/>
            <family val="3"/>
          </rPr>
          <t>フルネームで</t>
        </r>
      </text>
    </comment>
    <comment ref="AF13" authorId="0">
      <text>
        <r>
          <rPr>
            <b/>
            <sz val="9"/>
            <rFont val="ＭＳ Ｐゴシック"/>
            <family val="3"/>
          </rPr>
          <t>フルネームで</t>
        </r>
      </text>
    </comment>
    <comment ref="C14" authorId="0">
      <text>
        <r>
          <rPr>
            <b/>
            <sz val="9"/>
            <rFont val="ＭＳ Ｐゴシック"/>
            <family val="3"/>
          </rPr>
          <t>フルネームで</t>
        </r>
      </text>
    </comment>
    <comment ref="L14" authorId="0">
      <text>
        <r>
          <rPr>
            <b/>
            <sz val="9"/>
            <rFont val="ＭＳ Ｐゴシック"/>
            <family val="3"/>
          </rPr>
          <t>フルネームで</t>
        </r>
      </text>
    </comment>
    <comment ref="M14" authorId="0">
      <text>
        <r>
          <rPr>
            <b/>
            <sz val="9"/>
            <rFont val="ＭＳ Ｐゴシック"/>
            <family val="3"/>
          </rPr>
          <t>フルネームで</t>
        </r>
      </text>
    </comment>
    <comment ref="V14" authorId="0">
      <text>
        <r>
          <rPr>
            <b/>
            <sz val="9"/>
            <rFont val="ＭＳ Ｐゴシック"/>
            <family val="3"/>
          </rPr>
          <t>フルネームで</t>
        </r>
      </text>
    </comment>
    <comment ref="W14" authorId="0">
      <text>
        <r>
          <rPr>
            <b/>
            <sz val="9"/>
            <rFont val="ＭＳ Ｐゴシック"/>
            <family val="3"/>
          </rPr>
          <t>フルネームで</t>
        </r>
      </text>
    </comment>
    <comment ref="AF14" authorId="0">
      <text>
        <r>
          <rPr>
            <b/>
            <sz val="9"/>
            <rFont val="ＭＳ Ｐゴシック"/>
            <family val="3"/>
          </rPr>
          <t>フルネームで</t>
        </r>
      </text>
    </comment>
    <comment ref="D16" authorId="0">
      <text>
        <r>
          <rPr>
            <b/>
            <sz val="9"/>
            <rFont val="ＭＳ Ｐゴシック"/>
            <family val="3"/>
          </rPr>
          <t>200*/**/**形式で</t>
        </r>
      </text>
    </comment>
    <comment ref="N16" authorId="0">
      <text>
        <r>
          <rPr>
            <b/>
            <sz val="9"/>
            <rFont val="ＭＳ Ｐゴシック"/>
            <family val="3"/>
          </rPr>
          <t>200*/**/**形式で</t>
        </r>
      </text>
    </comment>
    <comment ref="X16" authorId="0">
      <text>
        <r>
          <rPr>
            <b/>
            <sz val="9"/>
            <rFont val="ＭＳ Ｐゴシック"/>
            <family val="3"/>
          </rPr>
          <t>200*/**/**形式で</t>
        </r>
      </text>
    </comment>
    <comment ref="C17" authorId="0">
      <text>
        <r>
          <rPr>
            <b/>
            <sz val="9"/>
            <rFont val="ＭＳ Ｐゴシック"/>
            <family val="3"/>
          </rPr>
          <t>フルネームで</t>
        </r>
      </text>
    </comment>
    <comment ref="L17" authorId="0">
      <text>
        <r>
          <rPr>
            <b/>
            <sz val="9"/>
            <rFont val="ＭＳ Ｐゴシック"/>
            <family val="3"/>
          </rPr>
          <t>フルネームで</t>
        </r>
      </text>
    </comment>
    <comment ref="M17" authorId="0">
      <text>
        <r>
          <rPr>
            <b/>
            <sz val="9"/>
            <rFont val="ＭＳ Ｐゴシック"/>
            <family val="3"/>
          </rPr>
          <t>フルネームで</t>
        </r>
      </text>
    </comment>
    <comment ref="V17" authorId="0">
      <text>
        <r>
          <rPr>
            <b/>
            <sz val="9"/>
            <rFont val="ＭＳ Ｐゴシック"/>
            <family val="3"/>
          </rPr>
          <t>フルネームで</t>
        </r>
      </text>
    </comment>
    <comment ref="W17" authorId="0">
      <text>
        <r>
          <rPr>
            <b/>
            <sz val="9"/>
            <rFont val="ＭＳ Ｐゴシック"/>
            <family val="3"/>
          </rPr>
          <t>フルネームで</t>
        </r>
      </text>
    </comment>
    <comment ref="AF17" authorId="0">
      <text>
        <r>
          <rPr>
            <b/>
            <sz val="9"/>
            <rFont val="ＭＳ Ｐゴシック"/>
            <family val="3"/>
          </rPr>
          <t>フルネームで</t>
        </r>
      </text>
    </comment>
    <comment ref="C18" authorId="0">
      <text>
        <r>
          <rPr>
            <b/>
            <sz val="9"/>
            <rFont val="ＭＳ Ｐゴシック"/>
            <family val="3"/>
          </rPr>
          <t>フルネームで</t>
        </r>
      </text>
    </comment>
    <comment ref="L18" authorId="0">
      <text>
        <r>
          <rPr>
            <b/>
            <sz val="9"/>
            <rFont val="ＭＳ Ｐゴシック"/>
            <family val="3"/>
          </rPr>
          <t>フルネームで</t>
        </r>
      </text>
    </comment>
    <comment ref="M18" authorId="0">
      <text>
        <r>
          <rPr>
            <b/>
            <sz val="9"/>
            <rFont val="ＭＳ Ｐゴシック"/>
            <family val="3"/>
          </rPr>
          <t>フルネームで</t>
        </r>
      </text>
    </comment>
    <comment ref="V18" authorId="0">
      <text>
        <r>
          <rPr>
            <b/>
            <sz val="9"/>
            <rFont val="ＭＳ Ｐゴシック"/>
            <family val="3"/>
          </rPr>
          <t>フルネームで</t>
        </r>
      </text>
    </comment>
    <comment ref="W18" authorId="0">
      <text>
        <r>
          <rPr>
            <b/>
            <sz val="9"/>
            <rFont val="ＭＳ Ｐゴシック"/>
            <family val="3"/>
          </rPr>
          <t>フルネームで</t>
        </r>
      </text>
    </comment>
    <comment ref="AF18" authorId="0">
      <text>
        <r>
          <rPr>
            <b/>
            <sz val="9"/>
            <rFont val="ＭＳ Ｐゴシック"/>
            <family val="3"/>
          </rPr>
          <t>フルネームで</t>
        </r>
      </text>
    </comment>
    <comment ref="D20" authorId="0">
      <text>
        <r>
          <rPr>
            <b/>
            <sz val="9"/>
            <rFont val="ＭＳ Ｐゴシック"/>
            <family val="3"/>
          </rPr>
          <t>200*/**/**形式で</t>
        </r>
      </text>
    </comment>
    <comment ref="N20" authorId="0">
      <text>
        <r>
          <rPr>
            <b/>
            <sz val="9"/>
            <rFont val="ＭＳ Ｐゴシック"/>
            <family val="3"/>
          </rPr>
          <t>200*/**/**形式で</t>
        </r>
      </text>
    </comment>
    <comment ref="X20" authorId="0">
      <text>
        <r>
          <rPr>
            <b/>
            <sz val="9"/>
            <rFont val="ＭＳ Ｐゴシック"/>
            <family val="3"/>
          </rPr>
          <t>200*/**/**形式で</t>
        </r>
      </text>
    </comment>
    <comment ref="C21" authorId="0">
      <text>
        <r>
          <rPr>
            <b/>
            <sz val="9"/>
            <rFont val="ＭＳ Ｐゴシック"/>
            <family val="3"/>
          </rPr>
          <t>フルネームで</t>
        </r>
      </text>
    </comment>
    <comment ref="L21" authorId="0">
      <text>
        <r>
          <rPr>
            <b/>
            <sz val="9"/>
            <rFont val="ＭＳ Ｐゴシック"/>
            <family val="3"/>
          </rPr>
          <t>フルネームで</t>
        </r>
      </text>
    </comment>
    <comment ref="M21" authorId="0">
      <text>
        <r>
          <rPr>
            <b/>
            <sz val="9"/>
            <rFont val="ＭＳ Ｐゴシック"/>
            <family val="3"/>
          </rPr>
          <t>フルネームで</t>
        </r>
      </text>
    </comment>
    <comment ref="V21" authorId="0">
      <text>
        <r>
          <rPr>
            <b/>
            <sz val="9"/>
            <rFont val="ＭＳ Ｐゴシック"/>
            <family val="3"/>
          </rPr>
          <t>フルネームで</t>
        </r>
      </text>
    </comment>
    <comment ref="W21" authorId="0">
      <text>
        <r>
          <rPr>
            <b/>
            <sz val="9"/>
            <rFont val="ＭＳ Ｐゴシック"/>
            <family val="3"/>
          </rPr>
          <t>フルネームで</t>
        </r>
      </text>
    </comment>
    <comment ref="AF21" authorId="0">
      <text>
        <r>
          <rPr>
            <b/>
            <sz val="9"/>
            <rFont val="ＭＳ Ｐゴシック"/>
            <family val="3"/>
          </rPr>
          <t>フルネームで</t>
        </r>
      </text>
    </comment>
    <comment ref="C22" authorId="0">
      <text>
        <r>
          <rPr>
            <b/>
            <sz val="9"/>
            <rFont val="ＭＳ Ｐゴシック"/>
            <family val="3"/>
          </rPr>
          <t>フルネームで</t>
        </r>
      </text>
    </comment>
    <comment ref="L22" authorId="0">
      <text>
        <r>
          <rPr>
            <b/>
            <sz val="9"/>
            <rFont val="ＭＳ Ｐゴシック"/>
            <family val="3"/>
          </rPr>
          <t>フルネームで</t>
        </r>
      </text>
    </comment>
    <comment ref="M22" authorId="0">
      <text>
        <r>
          <rPr>
            <b/>
            <sz val="9"/>
            <rFont val="ＭＳ Ｐゴシック"/>
            <family val="3"/>
          </rPr>
          <t>フルネームで</t>
        </r>
      </text>
    </comment>
    <comment ref="V22" authorId="0">
      <text>
        <r>
          <rPr>
            <b/>
            <sz val="9"/>
            <rFont val="ＭＳ Ｐゴシック"/>
            <family val="3"/>
          </rPr>
          <t>フルネームで</t>
        </r>
      </text>
    </comment>
    <comment ref="W22" authorId="0">
      <text>
        <r>
          <rPr>
            <b/>
            <sz val="9"/>
            <rFont val="ＭＳ Ｐゴシック"/>
            <family val="3"/>
          </rPr>
          <t>フルネームで</t>
        </r>
      </text>
    </comment>
    <comment ref="AF22" authorId="0">
      <text>
        <r>
          <rPr>
            <b/>
            <sz val="9"/>
            <rFont val="ＭＳ Ｐゴシック"/>
            <family val="3"/>
          </rPr>
          <t>フルネームで</t>
        </r>
      </text>
    </comment>
    <comment ref="D24" authorId="0">
      <text>
        <r>
          <rPr>
            <b/>
            <sz val="9"/>
            <rFont val="ＭＳ Ｐゴシック"/>
            <family val="3"/>
          </rPr>
          <t>200*/**/**形式で</t>
        </r>
      </text>
    </comment>
    <comment ref="N24" authorId="0">
      <text>
        <r>
          <rPr>
            <b/>
            <sz val="9"/>
            <rFont val="ＭＳ Ｐゴシック"/>
            <family val="3"/>
          </rPr>
          <t>200*/**/**形式で</t>
        </r>
      </text>
    </comment>
    <comment ref="X24" authorId="0">
      <text>
        <r>
          <rPr>
            <b/>
            <sz val="9"/>
            <rFont val="ＭＳ Ｐゴシック"/>
            <family val="3"/>
          </rPr>
          <t>200*/**/**形式で</t>
        </r>
      </text>
    </comment>
    <comment ref="C25" authorId="0">
      <text>
        <r>
          <rPr>
            <b/>
            <sz val="9"/>
            <rFont val="ＭＳ Ｐゴシック"/>
            <family val="3"/>
          </rPr>
          <t>フルネームで</t>
        </r>
      </text>
    </comment>
    <comment ref="L25" authorId="0">
      <text>
        <r>
          <rPr>
            <b/>
            <sz val="9"/>
            <rFont val="ＭＳ Ｐゴシック"/>
            <family val="3"/>
          </rPr>
          <t>フルネームで</t>
        </r>
      </text>
    </comment>
    <comment ref="M25" authorId="0">
      <text>
        <r>
          <rPr>
            <b/>
            <sz val="9"/>
            <rFont val="ＭＳ Ｐゴシック"/>
            <family val="3"/>
          </rPr>
          <t>フルネームで</t>
        </r>
      </text>
    </comment>
    <comment ref="V25" authorId="0">
      <text>
        <r>
          <rPr>
            <b/>
            <sz val="9"/>
            <rFont val="ＭＳ Ｐゴシック"/>
            <family val="3"/>
          </rPr>
          <t>フルネームで</t>
        </r>
      </text>
    </comment>
    <comment ref="W25" authorId="0">
      <text>
        <r>
          <rPr>
            <b/>
            <sz val="9"/>
            <rFont val="ＭＳ Ｐゴシック"/>
            <family val="3"/>
          </rPr>
          <t>フルネームで</t>
        </r>
      </text>
    </comment>
    <comment ref="AF25" authorId="0">
      <text>
        <r>
          <rPr>
            <b/>
            <sz val="9"/>
            <rFont val="ＭＳ Ｐゴシック"/>
            <family val="3"/>
          </rPr>
          <t>フルネームで</t>
        </r>
      </text>
    </comment>
    <comment ref="C26" authorId="0">
      <text>
        <r>
          <rPr>
            <b/>
            <sz val="9"/>
            <rFont val="ＭＳ Ｐゴシック"/>
            <family val="3"/>
          </rPr>
          <t>フルネームで</t>
        </r>
      </text>
    </comment>
    <comment ref="L26" authorId="0">
      <text>
        <r>
          <rPr>
            <b/>
            <sz val="9"/>
            <rFont val="ＭＳ Ｐゴシック"/>
            <family val="3"/>
          </rPr>
          <t>フルネームで</t>
        </r>
      </text>
    </comment>
    <comment ref="M26" authorId="0">
      <text>
        <r>
          <rPr>
            <b/>
            <sz val="9"/>
            <rFont val="ＭＳ Ｐゴシック"/>
            <family val="3"/>
          </rPr>
          <t>フルネームで</t>
        </r>
      </text>
    </comment>
    <comment ref="V26" authorId="0">
      <text>
        <r>
          <rPr>
            <b/>
            <sz val="9"/>
            <rFont val="ＭＳ Ｐゴシック"/>
            <family val="3"/>
          </rPr>
          <t>フルネームで</t>
        </r>
      </text>
    </comment>
    <comment ref="W26" authorId="0">
      <text>
        <r>
          <rPr>
            <b/>
            <sz val="9"/>
            <rFont val="ＭＳ Ｐゴシック"/>
            <family val="3"/>
          </rPr>
          <t>フルネームで</t>
        </r>
      </text>
    </comment>
    <comment ref="AF26" authorId="0">
      <text>
        <r>
          <rPr>
            <b/>
            <sz val="9"/>
            <rFont val="ＭＳ Ｐゴシック"/>
            <family val="3"/>
          </rPr>
          <t>フルネームで</t>
        </r>
      </text>
    </comment>
    <comment ref="D28" authorId="0">
      <text>
        <r>
          <rPr>
            <b/>
            <sz val="9"/>
            <rFont val="ＭＳ Ｐゴシック"/>
            <family val="3"/>
          </rPr>
          <t>200*/**/**形式で</t>
        </r>
      </text>
    </comment>
    <comment ref="N28" authorId="0">
      <text>
        <r>
          <rPr>
            <b/>
            <sz val="9"/>
            <rFont val="ＭＳ Ｐゴシック"/>
            <family val="3"/>
          </rPr>
          <t>200*/**/**形式で</t>
        </r>
      </text>
    </comment>
    <comment ref="X28" authorId="0">
      <text>
        <r>
          <rPr>
            <b/>
            <sz val="9"/>
            <rFont val="ＭＳ Ｐゴシック"/>
            <family val="3"/>
          </rPr>
          <t>200*/**/**形式で</t>
        </r>
      </text>
    </comment>
    <comment ref="N39" authorId="0">
      <text>
        <r>
          <rPr>
            <b/>
            <sz val="9"/>
            <rFont val="ＭＳ Ｐゴシック"/>
            <family val="3"/>
          </rPr>
          <t>200*/**/**形式で</t>
        </r>
      </text>
    </comment>
    <comment ref="X39" authorId="0">
      <text>
        <r>
          <rPr>
            <b/>
            <sz val="9"/>
            <rFont val="ＭＳ Ｐゴシック"/>
            <family val="3"/>
          </rPr>
          <t>200*/**/**形式で</t>
        </r>
      </text>
    </comment>
    <comment ref="B13" authorId="0">
      <text>
        <r>
          <rPr>
            <b/>
            <sz val="9"/>
            <rFont val="ＭＳ Ｐゴシック"/>
            <family val="3"/>
          </rPr>
          <t>選択してください</t>
        </r>
      </text>
    </comment>
    <comment ref="B17" authorId="0">
      <text>
        <r>
          <rPr>
            <b/>
            <sz val="9"/>
            <rFont val="ＭＳ Ｐゴシック"/>
            <family val="3"/>
          </rPr>
          <t>選択してください</t>
        </r>
      </text>
    </comment>
    <comment ref="B21" authorId="0">
      <text>
        <r>
          <rPr>
            <b/>
            <sz val="9"/>
            <rFont val="ＭＳ Ｐゴシック"/>
            <family val="3"/>
          </rPr>
          <t>選択してください</t>
        </r>
      </text>
    </comment>
    <comment ref="B25" authorId="0">
      <text>
        <r>
          <rPr>
            <b/>
            <sz val="9"/>
            <rFont val="ＭＳ Ｐゴシック"/>
            <family val="3"/>
          </rPr>
          <t>選択してください</t>
        </r>
      </text>
    </comment>
    <comment ref="B9" authorId="0">
      <text>
        <r>
          <rPr>
            <b/>
            <sz val="9"/>
            <rFont val="ＭＳ Ｐゴシック"/>
            <family val="3"/>
          </rPr>
          <t>選択してください</t>
        </r>
      </text>
    </comment>
  </commentList>
</comments>
</file>

<file path=xl/sharedStrings.xml><?xml version="1.0" encoding="utf-8"?>
<sst xmlns="http://schemas.openxmlformats.org/spreadsheetml/2006/main" count="384" uniqueCount="152">
  <si>
    <t>会場名</t>
  </si>
  <si>
    <t>選手氏名</t>
  </si>
  <si>
    <t>(</t>
  </si>
  <si>
    <t>)</t>
  </si>
  <si>
    <t>－</t>
  </si>
  <si>
    <t>－</t>
  </si>
  <si>
    <t>取得</t>
  </si>
  <si>
    <t>試合率</t>
  </si>
  <si>
    <t>セット率</t>
  </si>
  <si>
    <t>ゲーム率</t>
  </si>
  <si>
    <t>試合日</t>
  </si>
  <si>
    <t>第２試合</t>
  </si>
  <si>
    <t>第１試合</t>
  </si>
  <si>
    <t>第３試合</t>
  </si>
  <si>
    <t>/</t>
  </si>
  <si>
    <t>相手チーム</t>
  </si>
  <si>
    <t>/</t>
  </si>
  <si>
    <t>集計及び</t>
  </si>
  <si>
    <t>枚方クラブ</t>
  </si>
  <si>
    <t>梶原　博樹</t>
  </si>
  <si>
    <t>宮原　茂利</t>
  </si>
  <si>
    <t>忠田　淑子</t>
  </si>
  <si>
    <t>部リーグ</t>
  </si>
  <si>
    <t>勝率</t>
  </si>
  <si>
    <t>勝</t>
  </si>
  <si>
    <t>敗</t>
  </si>
  <si>
    <t>自チーム</t>
  </si>
  <si>
    <t>セット</t>
  </si>
  <si>
    <t>ゲーム</t>
  </si>
  <si>
    <t>自チーム</t>
  </si>
  <si>
    <t>第１戦</t>
  </si>
  <si>
    <t>第２戦</t>
  </si>
  <si>
    <t>第３戦</t>
  </si>
  <si>
    <t>【記入例】</t>
  </si>
  <si>
    <t>相手チーム</t>
  </si>
  <si>
    <t>第○戦第○試合</t>
  </si>
  <si>
    <t>詳細報告</t>
  </si>
  <si>
    <t>第１戦第３試合</t>
  </si>
  <si>
    <t>失格負け、未消化の理由</t>
  </si>
  <si>
    <t>試合番号</t>
  </si>
  <si>
    <t>結果</t>
  </si>
  <si>
    <t>試合棄権（不戦敗）の理由</t>
  </si>
  <si>
    <t>別紙</t>
  </si>
  <si>
    <t>自チーム団体名</t>
  </si>
  <si>
    <t>理由</t>
  </si>
  <si>
    <t>団　体　名</t>
  </si>
  <si>
    <t>対戦番号</t>
  </si>
  <si>
    <t>（第○戦）</t>
  </si>
  <si>
    <t>（第○試合）</t>
  </si>
  <si>
    <t>＜詳細報告書＞</t>
  </si>
  <si>
    <t>第２戦第１試合</t>
  </si>
  <si>
    <t>途中棄権（RET）のカウント</t>
  </si>
  <si>
    <t>TB</t>
  </si>
  <si>
    <t>庭友会A</t>
  </si>
  <si>
    <t>UP-TO C</t>
  </si>
  <si>
    <t>わにパワーズ</t>
  </si>
  <si>
    <t>GATT1</t>
  </si>
  <si>
    <t>ブレイクポイント</t>
  </si>
  <si>
    <t>TCC</t>
  </si>
  <si>
    <t>2002テニスのおじさま</t>
  </si>
  <si>
    <t>GATT2</t>
  </si>
  <si>
    <t>のっしんぐ</t>
  </si>
  <si>
    <t>今中テニスファミリーB</t>
  </si>
  <si>
    <t>リ・ニューアル</t>
  </si>
  <si>
    <t>コマツA</t>
  </si>
  <si>
    <t>フォーシーズン</t>
  </si>
  <si>
    <t>獨協2001</t>
  </si>
  <si>
    <t>コマツKTSM-C</t>
  </si>
  <si>
    <t>結果の集計　※１</t>
  </si>
  <si>
    <t>※２</t>
  </si>
  <si>
    <t>※２　詳細報告欄には、途中棄権（RET）、試合棄権（不戦敗）、失格負け、未消化の試合について、その内容を記入すること。記入欄が足らないときは、別紙に記載してください。</t>
  </si>
  <si>
    <t>※１　取得試合率＝勝利試合数／自チーム全試合数、　取得セット率＝取得セット数／プレーした全セット数、　取得ゲーム率＝取得ゲーム数／プレーした全ゲーム数</t>
  </si>
  <si>
    <t>（例）日程調整が合わず未消化</t>
  </si>
  <si>
    <t>（例）自チーム選手が急に来れなくなった</t>
  </si>
  <si>
    <t>NATSUHA s.p.</t>
  </si>
  <si>
    <t>宇宙エース</t>
  </si>
  <si>
    <t>ＰＡＩ</t>
  </si>
  <si>
    <t>ラピッドウェーブＨＳＣ</t>
  </si>
  <si>
    <t>f.</t>
  </si>
  <si>
    <t>EXEDY　テニスクラブ</t>
  </si>
  <si>
    <t>みんなのテニス</t>
  </si>
  <si>
    <t>枚方市テニス協会</t>
  </si>
  <si>
    <t>杉井　富美枝</t>
  </si>
  <si>
    <t>海家　秀夫</t>
  </si>
  <si>
    <t>森村　亜由</t>
  </si>
  <si>
    <t>佐藤　博子</t>
  </si>
  <si>
    <t>田中　正栄</t>
  </si>
  <si>
    <t>（例）64,31,RET</t>
  </si>
  <si>
    <t>ブロック　幹事チーム（枚方市テニス協会）　行</t>
  </si>
  <si>
    <t>クボタA</t>
  </si>
  <si>
    <t>新撰組Ａ</t>
  </si>
  <si>
    <t>コマツＢ</t>
  </si>
  <si>
    <t>新撰組オールド</t>
  </si>
  <si>
    <t>team「はなまる」</t>
  </si>
  <si>
    <t>ゴールド・パピヨンズ</t>
  </si>
  <si>
    <t>スーパーショット</t>
  </si>
  <si>
    <t>ハンスマ</t>
  </si>
  <si>
    <t>アンフィニ</t>
  </si>
  <si>
    <t>伊加賀スポーツセンター</t>
  </si>
  <si>
    <t>サンクラブ</t>
  </si>
  <si>
    <t>チームフォレスト</t>
  </si>
  <si>
    <t>アップダウン</t>
  </si>
  <si>
    <t>三國産業</t>
  </si>
  <si>
    <t>チーム渋高ＯＢ</t>
  </si>
  <si>
    <t>麦笑</t>
  </si>
  <si>
    <t>藤本　誠司</t>
  </si>
  <si>
    <t>北村　美佐緒</t>
  </si>
  <si>
    <t>EMTC</t>
  </si>
  <si>
    <t>コマツS</t>
  </si>
  <si>
    <t>サンフレンズJr</t>
  </si>
  <si>
    <t>MRTC</t>
  </si>
  <si>
    <t>新家　周三</t>
  </si>
  <si>
    <t>パナソニックスポーツセンター</t>
  </si>
  <si>
    <t>王仁公園コート</t>
  </si>
  <si>
    <t>香里グリーンTC-C</t>
  </si>
  <si>
    <t>プリーズスマッシュ</t>
  </si>
  <si>
    <t>オーシャンズL&amp;M</t>
  </si>
  <si>
    <t>ヴィンテージ</t>
  </si>
  <si>
    <t>チームスマッシュ！</t>
  </si>
  <si>
    <t>ヴィクトワール</t>
  </si>
  <si>
    <t>KDC-TC B</t>
  </si>
  <si>
    <t>成瀬　智仁</t>
  </si>
  <si>
    <t>フジモリ会</t>
  </si>
  <si>
    <t>KDC-TC A</t>
  </si>
  <si>
    <t>HCCテニスアベニュー</t>
  </si>
  <si>
    <t>HASH+plus</t>
  </si>
  <si>
    <t>de・corazon</t>
  </si>
  <si>
    <t>枚方テニスリーグ2022　対戦結果報告書［１部　代表者用］</t>
  </si>
  <si>
    <t>※チーム代表者は、この報告書を枚方市テニス協会ホームページの「協会へのメール」にて送信（件名：枚方テニスリーグ2022結果報告）するか、あるいは、枚方市テニス協会へ郵送または、提出してください。</t>
  </si>
  <si>
    <t>※郵送の宛先：〒573-0042 枚方市村野西町5-1（サプリ村野スポーツセンター）（公財）枚方市スポーツ協会内 枚方市テニス協会　★郵送の場合「枚方テニスリーグ2022　○部－×ブロック　結果在中」と明記ください。</t>
  </si>
  <si>
    <r>
      <t>【提出について】</t>
    </r>
    <r>
      <rPr>
        <b/>
        <sz val="11"/>
        <rFont val="ＭＳ ゴシック"/>
        <family val="3"/>
      </rPr>
      <t>＜提出期日　2023/03/1＞</t>
    </r>
  </si>
  <si>
    <t>枚方テニスリーグ2022参加チーム</t>
  </si>
  <si>
    <t>脱ミシュラン</t>
  </si>
  <si>
    <t>グランドスラム</t>
  </si>
  <si>
    <t>FELLOWS</t>
  </si>
  <si>
    <t>パナソニックEW A</t>
  </si>
  <si>
    <t>ぱっしょん</t>
  </si>
  <si>
    <t>イージーズ</t>
  </si>
  <si>
    <t>米丸組トータスラン</t>
  </si>
  <si>
    <t>PALETTE</t>
  </si>
  <si>
    <t>水曜どうでしょう</t>
  </si>
  <si>
    <t>W.T.C-A’</t>
  </si>
  <si>
    <t>PK</t>
  </si>
  <si>
    <t>のっしんぐ２</t>
  </si>
  <si>
    <t>パナソニックEW B</t>
  </si>
  <si>
    <t>香里園ローンテニスクラブ</t>
  </si>
  <si>
    <t>KTSMむこうがわ</t>
  </si>
  <si>
    <t>W.T.C-B’</t>
  </si>
  <si>
    <t>KDC-TC G</t>
  </si>
  <si>
    <t>クリップ</t>
  </si>
  <si>
    <t>Cｏｌｏｒｓ</t>
  </si>
  <si>
    <t>第３戦第３試合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</si>
</sst>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 0\-0\ 0"/>
    <numFmt numFmtId="178" formatCode="#\ ?/30"/>
    <numFmt numFmtId="179" formatCode="#\ ???/???"/>
  </numFmts>
  <fonts count="57">
    <font>
      <sz val="10.5"/>
      <name val="ｺﾞｼｯｸ"/>
      <family val="3"/>
    </font>
    <font>
      <b/>
      <sz val="10.5"/>
      <name val="ｺﾞｼｯｸ"/>
      <family val="3"/>
    </font>
    <font>
      <i/>
      <sz val="10.5"/>
      <name val="ｺﾞｼｯｸ"/>
      <family val="3"/>
    </font>
    <font>
      <b/>
      <i/>
      <sz val="10.5"/>
      <name val="ｺﾞｼｯｸ"/>
      <family val="3"/>
    </font>
    <font>
      <sz val="6"/>
      <name val="ｺﾞｼｯｸ"/>
      <family val="3"/>
    </font>
    <font>
      <sz val="24"/>
      <name val="ＭＳ ゴシック"/>
      <family val="3"/>
    </font>
    <font>
      <b/>
      <sz val="11"/>
      <name val="ＭＳ ゴシック"/>
      <family val="3"/>
    </font>
    <font>
      <sz val="11"/>
      <name val="ＭＳ ゴシック"/>
      <family val="3"/>
    </font>
    <font>
      <u val="single"/>
      <sz val="10.5"/>
      <color indexed="12"/>
      <name val="ｺﾞｼｯｸ"/>
      <family val="3"/>
    </font>
    <font>
      <u val="single"/>
      <sz val="10.5"/>
      <color indexed="36"/>
      <name val="ｺﾞｼｯｸ"/>
      <family val="3"/>
    </font>
    <font>
      <b/>
      <sz val="14"/>
      <name val="ＭＳ ゴシック"/>
      <family val="3"/>
    </font>
    <font>
      <b/>
      <sz val="16"/>
      <name val="ＭＳ ゴシック"/>
      <family val="3"/>
    </font>
    <font>
      <sz val="16"/>
      <name val="ＭＳ ゴシック"/>
      <family val="3"/>
    </font>
    <font>
      <b/>
      <sz val="24"/>
      <name val="ＭＳ ゴシック"/>
      <family val="3"/>
    </font>
    <font>
      <sz val="14"/>
      <name val="ＭＳ ゴシック"/>
      <family val="3"/>
    </font>
    <font>
      <b/>
      <sz val="10"/>
      <name val="ＭＳ ゴシック"/>
      <family val="3"/>
    </font>
    <font>
      <b/>
      <sz val="9"/>
      <name val="ＭＳ Ｐゴシック"/>
      <family val="3"/>
    </font>
    <font>
      <sz val="6"/>
      <name val="ＭＳ Ｐゴシック"/>
      <family val="3"/>
    </font>
    <font>
      <b/>
      <sz val="12"/>
      <name val="ＭＳ ゴシック"/>
      <family val="3"/>
    </font>
    <font>
      <sz val="11"/>
      <name val="ＭＳ Ｐゴシック"/>
      <family val="3"/>
    </font>
    <font>
      <sz val="6"/>
      <name val="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ｺﾞｼｯｸ"/>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Down="1">
      <left style="medium"/>
      <right style="thin"/>
      <top style="dotted"/>
      <bottom style="thin"/>
      <diagonal style="thin"/>
    </border>
    <border diagonalDown="1">
      <left style="thin"/>
      <right style="medium"/>
      <top style="dotted"/>
      <bottom style="thin"/>
      <diagonal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thick"/>
    </border>
    <border>
      <left style="medium"/>
      <right style="thin"/>
      <top style="thin"/>
      <bottom>
        <color indexed="63"/>
      </bottom>
    </border>
    <border>
      <left>
        <color indexed="63"/>
      </left>
      <right style="thin"/>
      <top style="thin"/>
      <bottom>
        <color indexed="63"/>
      </bottom>
    </border>
    <border>
      <left style="medium"/>
      <right style="thin"/>
      <top>
        <color indexed="63"/>
      </top>
      <bottom style="thick"/>
    </border>
    <border>
      <left>
        <color indexed="63"/>
      </left>
      <right style="thin"/>
      <top>
        <color indexed="63"/>
      </top>
      <bottom style="thick"/>
    </border>
    <border>
      <left style="medium"/>
      <right style="dotted"/>
      <top style="dotted"/>
      <bottom style="thick"/>
    </border>
    <border>
      <left>
        <color indexed="63"/>
      </left>
      <right>
        <color indexed="63"/>
      </right>
      <top>
        <color indexed="63"/>
      </top>
      <bottom style="dotted"/>
    </border>
    <border>
      <left>
        <color indexed="63"/>
      </left>
      <right style="dotted"/>
      <top>
        <color indexed="63"/>
      </top>
      <bottom style="dotted"/>
    </border>
    <border>
      <left>
        <color indexed="63"/>
      </left>
      <right>
        <color indexed="63"/>
      </right>
      <top style="dotted"/>
      <bottom style="dotted"/>
    </border>
    <border>
      <left>
        <color indexed="63"/>
      </left>
      <right style="dotted"/>
      <top style="dotted"/>
      <bottom style="dotted"/>
    </border>
    <border>
      <left>
        <color indexed="63"/>
      </left>
      <right>
        <color indexed="63"/>
      </right>
      <top style="dotted"/>
      <bottom style="thin"/>
    </border>
    <border>
      <left>
        <color indexed="63"/>
      </left>
      <right style="dotted"/>
      <top style="dotted"/>
      <bottom style="thin"/>
    </border>
    <border>
      <left style="medium"/>
      <right>
        <color indexed="63"/>
      </right>
      <top>
        <color indexed="63"/>
      </top>
      <bottom style="thick"/>
    </border>
    <border>
      <left>
        <color indexed="63"/>
      </left>
      <right>
        <color indexed="63"/>
      </right>
      <top style="thick"/>
      <bottom style="dotted"/>
    </border>
    <border>
      <left style="medium"/>
      <right style="thin"/>
      <top>
        <color indexed="63"/>
      </top>
      <bottom style="dotted"/>
    </border>
    <border>
      <left style="medium"/>
      <right style="thin"/>
      <top style="dotted"/>
      <bottom style="dotted"/>
    </border>
    <border>
      <left style="dotted"/>
      <right>
        <color indexed="63"/>
      </right>
      <top>
        <color indexed="63"/>
      </top>
      <bottom style="dotted"/>
    </border>
    <border>
      <left style="dotted"/>
      <right>
        <color indexed="63"/>
      </right>
      <top style="dotted"/>
      <bottom style="dotted"/>
    </border>
    <border>
      <left style="dotted"/>
      <right>
        <color indexed="63"/>
      </right>
      <top style="dotted"/>
      <bottom style="thin"/>
    </border>
    <border>
      <left style="thin"/>
      <right style="medium"/>
      <top>
        <color indexed="63"/>
      </top>
      <bottom style="dotted"/>
    </border>
    <border>
      <left style="thin"/>
      <right style="medium"/>
      <top style="dotted"/>
      <bottom style="dotted"/>
    </border>
    <border>
      <left style="medium"/>
      <right style="thin"/>
      <top style="thin"/>
      <bottom style="thin"/>
    </border>
    <border>
      <left style="medium"/>
      <right style="thin"/>
      <top style="thin"/>
      <bottom style="thick"/>
    </border>
    <border>
      <left style="medium"/>
      <right style="thin"/>
      <top style="thick"/>
      <bottom style="dotted"/>
    </border>
    <border>
      <left style="dotted"/>
      <right>
        <color indexed="63"/>
      </right>
      <top style="thick"/>
      <bottom style="dotted"/>
    </border>
    <border>
      <left>
        <color indexed="63"/>
      </left>
      <right style="dotted"/>
      <top style="thick"/>
      <bottom style="dotted"/>
    </border>
    <border>
      <left style="thin"/>
      <right style="medium"/>
      <top style="thick"/>
      <bottom style="dotted"/>
    </border>
    <border>
      <left style="medium"/>
      <right style="thin"/>
      <top style="thick"/>
      <bottom style="thin"/>
    </border>
    <border>
      <left style="thick"/>
      <right>
        <color indexed="63"/>
      </right>
      <top>
        <color indexed="63"/>
      </top>
      <bottom>
        <color indexed="63"/>
      </bottom>
    </border>
    <border>
      <left style="thin"/>
      <right style="thin"/>
      <top style="thin"/>
      <bottom style="thick"/>
    </border>
    <border>
      <left style="thin"/>
      <right style="medium"/>
      <top style="thin"/>
      <bottom style="thick"/>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medium"/>
      <top style="thin"/>
      <bottom style="thin"/>
    </border>
    <border>
      <left style="dotted"/>
      <right>
        <color indexed="63"/>
      </right>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dotted"/>
      <right>
        <color indexed="63"/>
      </right>
      <top>
        <color indexed="63"/>
      </top>
      <bottom style="thick"/>
    </border>
    <border>
      <left>
        <color indexed="63"/>
      </left>
      <right style="dotted"/>
      <top>
        <color indexed="63"/>
      </top>
      <bottom style="thick"/>
    </border>
    <border>
      <left style="dotted"/>
      <right>
        <color indexed="63"/>
      </right>
      <top style="dotted"/>
      <bottom style="thick"/>
    </border>
    <border>
      <left>
        <color indexed="63"/>
      </left>
      <right>
        <color indexed="63"/>
      </right>
      <top style="dotted"/>
      <bottom style="thick"/>
    </border>
    <border>
      <left>
        <color indexed="63"/>
      </left>
      <right style="dotted"/>
      <top style="dotted"/>
      <bottom style="thick"/>
    </border>
    <border>
      <left style="thin"/>
      <right style="thin"/>
      <top style="thick"/>
      <bottom style="thin"/>
    </border>
    <border>
      <left style="thin"/>
      <right style="medium"/>
      <top style="thick"/>
      <bottom style="thin"/>
    </border>
    <border>
      <left style="thin"/>
      <right>
        <color indexed="63"/>
      </right>
      <top>
        <color indexed="63"/>
      </top>
      <bottom style="dotted"/>
    </border>
    <border>
      <left style="thin"/>
      <right>
        <color indexed="63"/>
      </right>
      <top style="dotted"/>
      <bottom style="dotted"/>
    </border>
    <border>
      <left style="thin"/>
      <right>
        <color indexed="63"/>
      </right>
      <top style="dotted"/>
      <bottom style="thin"/>
    </border>
    <border>
      <left>
        <color indexed="63"/>
      </left>
      <right style="thin"/>
      <top>
        <color indexed="63"/>
      </top>
      <bottom style="dotted"/>
    </border>
    <border>
      <left>
        <color indexed="63"/>
      </left>
      <right style="thin"/>
      <top style="dotted"/>
      <bottom style="dotted"/>
    </border>
    <border>
      <left>
        <color indexed="63"/>
      </left>
      <right style="thin"/>
      <top style="dotted"/>
      <bottom style="thin"/>
    </border>
    <border>
      <left>
        <color indexed="63"/>
      </left>
      <right style="thin"/>
      <top>
        <color indexed="63"/>
      </top>
      <bottom>
        <color indexed="63"/>
      </bottom>
    </border>
    <border>
      <left style="medium"/>
      <right style="dotted"/>
      <top>
        <color indexed="63"/>
      </top>
      <bottom>
        <color indexed="63"/>
      </bottom>
    </border>
    <border>
      <left style="medium"/>
      <right style="dotted"/>
      <top>
        <color indexed="63"/>
      </top>
      <bottom style="thick"/>
    </border>
    <border>
      <left style="thin"/>
      <right>
        <color indexed="63"/>
      </right>
      <top>
        <color indexed="63"/>
      </top>
      <bottom>
        <color indexed="63"/>
      </bottom>
    </border>
    <border>
      <left style="thin"/>
      <right>
        <color indexed="63"/>
      </right>
      <top>
        <color indexed="63"/>
      </top>
      <bottom style="thick"/>
    </border>
    <border>
      <left>
        <color indexed="63"/>
      </left>
      <right style="thick"/>
      <top>
        <color indexed="63"/>
      </top>
      <bottom>
        <color indexed="63"/>
      </bottom>
    </border>
    <border>
      <left>
        <color indexed="63"/>
      </left>
      <right style="thick"/>
      <top>
        <color indexed="63"/>
      </top>
      <bottom style="thick"/>
    </border>
    <border>
      <left style="thin"/>
      <right>
        <color indexed="63"/>
      </right>
      <top style="thin"/>
      <bottom style="thick"/>
    </border>
    <border>
      <left>
        <color indexed="63"/>
      </left>
      <right>
        <color indexed="63"/>
      </right>
      <top style="thin"/>
      <bottom style="thick"/>
    </border>
    <border>
      <left>
        <color indexed="63"/>
      </left>
      <right style="dotted"/>
      <top style="thin"/>
      <bottom style="thick"/>
    </border>
    <border>
      <left style="dotted"/>
      <right>
        <color indexed="63"/>
      </right>
      <top style="thin"/>
      <bottom style="thick"/>
    </border>
    <border>
      <left>
        <color indexed="63"/>
      </left>
      <right style="medium"/>
      <top style="thin"/>
      <bottom style="thick"/>
    </border>
    <border>
      <left style="medium"/>
      <right style="medium"/>
      <top style="thick"/>
      <bottom>
        <color indexed="63"/>
      </bottom>
    </border>
    <border>
      <left style="medium"/>
      <right style="medium"/>
      <top>
        <color indexed="63"/>
      </top>
      <bottom>
        <color indexed="63"/>
      </bottom>
    </border>
    <border>
      <left style="medium"/>
      <right style="medium"/>
      <top>
        <color indexed="63"/>
      </top>
      <bottom style="thick"/>
    </border>
    <border>
      <left>
        <color indexed="63"/>
      </left>
      <right style="thin"/>
      <top style="thin"/>
      <bottom style="thick"/>
    </border>
    <border>
      <left style="medium"/>
      <right>
        <color indexed="63"/>
      </right>
      <top style="thick"/>
      <bottom style="thin"/>
    </border>
    <border>
      <left>
        <color indexed="63"/>
      </left>
      <right>
        <color indexed="63"/>
      </right>
      <top style="thick"/>
      <bottom style="thin"/>
    </border>
    <border>
      <left>
        <color indexed="63"/>
      </left>
      <right style="medium"/>
      <top style="thick"/>
      <bottom style="thin"/>
    </border>
    <border>
      <left style="medium"/>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dotted"/>
      <right style="thin"/>
      <top style="thin"/>
      <bottom>
        <color indexed="63"/>
      </bottom>
    </border>
    <border>
      <left style="dotted"/>
      <right style="thin"/>
      <top>
        <color indexed="63"/>
      </top>
      <bottom style="thick"/>
    </border>
    <border>
      <left style="thin"/>
      <right>
        <color indexed="63"/>
      </right>
      <top style="thin"/>
      <bottom>
        <color indexed="63"/>
      </bottom>
    </border>
    <border>
      <left style="medium"/>
      <right style="dotted"/>
      <top style="thick"/>
      <bottom>
        <color indexed="63"/>
      </bottom>
    </border>
    <border>
      <left>
        <color indexed="63"/>
      </left>
      <right style="thin"/>
      <top style="thick"/>
      <bottom>
        <color indexed="63"/>
      </bottom>
    </border>
    <border>
      <left style="thin"/>
      <right>
        <color indexed="63"/>
      </right>
      <top style="thick"/>
      <bottom>
        <color indexed="63"/>
      </bottom>
    </border>
    <border>
      <left style="thin"/>
      <right>
        <color indexed="63"/>
      </right>
      <top>
        <color indexed="63"/>
      </top>
      <bottom style="thin"/>
    </border>
    <border>
      <left style="thin"/>
      <right>
        <color indexed="63"/>
      </right>
      <top style="thick"/>
      <bottom style="dotted"/>
    </border>
    <border>
      <left style="dotted"/>
      <right style="thin"/>
      <top style="thick"/>
      <bottom style="dotted"/>
    </border>
    <border>
      <left style="dotted"/>
      <right style="thin"/>
      <top style="dotted"/>
      <bottom style="dotted"/>
    </border>
    <border>
      <left style="dotted"/>
      <right style="thin"/>
      <top style="dotted"/>
      <bottom style="thin"/>
    </border>
    <border>
      <left style="thin"/>
      <right style="dotted"/>
      <top style="thin"/>
      <bottom>
        <color indexed="63"/>
      </bottom>
    </border>
    <border>
      <left style="thin"/>
      <right style="dotted"/>
      <top>
        <color indexed="63"/>
      </top>
      <bottom style="thick"/>
    </border>
    <border>
      <left>
        <color indexed="63"/>
      </left>
      <right style="thick"/>
      <top style="thin"/>
      <bottom>
        <color indexed="63"/>
      </bottom>
    </border>
    <border>
      <left style="medium"/>
      <right>
        <color indexed="63"/>
      </right>
      <top style="thin"/>
      <bottom style="dotted"/>
    </border>
    <border>
      <left>
        <color indexed="63"/>
      </left>
      <right style="thin"/>
      <top style="thin"/>
      <bottom style="dotted"/>
    </border>
    <border>
      <left style="thick"/>
      <right>
        <color indexed="63"/>
      </right>
      <top>
        <color indexed="63"/>
      </top>
      <bottom style="thick"/>
    </border>
    <border>
      <left style="thick"/>
      <right style="medium"/>
      <top style="thick"/>
      <bottom>
        <color indexed="63"/>
      </bottom>
    </border>
    <border>
      <left style="thick"/>
      <right style="medium"/>
      <top>
        <color indexed="63"/>
      </top>
      <bottom>
        <color indexed="63"/>
      </bottom>
    </border>
    <border>
      <left style="thick"/>
      <right style="medium"/>
      <top>
        <color indexed="63"/>
      </top>
      <bottom style="thick"/>
    </border>
    <border>
      <left style="thick"/>
      <right>
        <color indexed="63"/>
      </right>
      <top style="thick"/>
      <bottom>
        <color indexed="63"/>
      </bottom>
    </border>
    <border>
      <left>
        <color indexed="63"/>
      </left>
      <right style="medium"/>
      <top style="thick"/>
      <bottom>
        <color indexed="63"/>
      </bottom>
    </border>
    <border>
      <left>
        <color indexed="63"/>
      </left>
      <right style="medium"/>
      <top>
        <color indexed="63"/>
      </top>
      <bottom style="thick"/>
    </border>
    <border>
      <left>
        <color indexed="63"/>
      </left>
      <right style="medium"/>
      <top>
        <color indexed="63"/>
      </top>
      <bottom>
        <color indexed="63"/>
      </bottom>
    </border>
    <border>
      <left>
        <color indexed="63"/>
      </left>
      <right style="thin"/>
      <top>
        <color indexed="63"/>
      </top>
      <bottom style="thin"/>
    </border>
    <border>
      <left>
        <color indexed="63"/>
      </left>
      <right style="thick"/>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4" fillId="31" borderId="4" applyNumberFormat="0" applyAlignment="0" applyProtection="0"/>
    <xf numFmtId="0" fontId="9" fillId="0" borderId="0" applyNumberFormat="0" applyFill="0" applyBorder="0" applyAlignment="0" applyProtection="0"/>
    <xf numFmtId="0" fontId="55" fillId="32" borderId="0" applyNumberFormat="0" applyBorder="0" applyAlignment="0" applyProtection="0"/>
  </cellStyleXfs>
  <cellXfs count="200">
    <xf numFmtId="0" fontId="0" fillId="0" borderId="0" xfId="0" applyAlignment="1">
      <alignment/>
    </xf>
    <xf numFmtId="0" fontId="7" fillId="0" borderId="10" xfId="0" applyNumberFormat="1" applyFont="1" applyFill="1" applyBorder="1" applyAlignment="1">
      <alignment horizontal="left" vertical="center"/>
    </xf>
    <xf numFmtId="0" fontId="7" fillId="0" borderId="11" xfId="0" applyNumberFormat="1" applyFont="1" applyFill="1" applyBorder="1" applyAlignment="1">
      <alignment horizontal="left" vertical="center"/>
    </xf>
    <xf numFmtId="0" fontId="10" fillId="0" borderId="0" xfId="0" applyNumberFormat="1" applyFont="1" applyFill="1" applyBorder="1" applyAlignment="1">
      <alignment vertical="center"/>
    </xf>
    <xf numFmtId="0" fontId="7" fillId="0" borderId="0" xfId="0" applyNumberFormat="1" applyFont="1" applyFill="1" applyBorder="1" applyAlignment="1">
      <alignment vertical="center"/>
    </xf>
    <xf numFmtId="0" fontId="11" fillId="0" borderId="0" xfId="0" applyNumberFormat="1" applyFont="1" applyFill="1" applyBorder="1" applyAlignment="1">
      <alignment vertical="center"/>
    </xf>
    <xf numFmtId="0" fontId="7" fillId="0" borderId="0" xfId="0" applyFont="1" applyAlignment="1">
      <alignment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14" fillId="0" borderId="0" xfId="0" applyFont="1" applyAlignment="1">
      <alignment vertical="center"/>
    </xf>
    <xf numFmtId="0" fontId="7" fillId="0" borderId="14" xfId="0" applyFont="1" applyBorder="1" applyAlignment="1">
      <alignment vertical="center"/>
    </xf>
    <xf numFmtId="0" fontId="7" fillId="0" borderId="14" xfId="0" applyFont="1" applyBorder="1" applyAlignment="1">
      <alignment horizontal="left" vertical="center"/>
    </xf>
    <xf numFmtId="0" fontId="10" fillId="0" borderId="0" xfId="0" applyNumberFormat="1" applyFont="1" applyFill="1" applyBorder="1" applyAlignment="1" applyProtection="1">
      <alignment horizontal="center" vertical="center"/>
      <protection locked="0"/>
    </xf>
    <xf numFmtId="0" fontId="7" fillId="33" borderId="15" xfId="0" applyFont="1" applyFill="1" applyBorder="1" applyAlignment="1" applyProtection="1">
      <alignment horizontal="center" vertical="center"/>
      <protection locked="0"/>
    </xf>
    <xf numFmtId="0" fontId="7" fillId="33" borderId="15" xfId="0" applyFont="1" applyFill="1" applyBorder="1" applyAlignment="1" applyProtection="1">
      <alignment vertical="center" wrapText="1"/>
      <protection locked="0"/>
    </xf>
    <xf numFmtId="0" fontId="6" fillId="0" borderId="16" xfId="0" applyNumberFormat="1" applyFont="1" applyFill="1" applyBorder="1" applyAlignment="1">
      <alignment horizontal="center" vertical="center"/>
    </xf>
    <xf numFmtId="0" fontId="12" fillId="0" borderId="0" xfId="0" applyNumberFormat="1" applyFont="1" applyFill="1" applyBorder="1" applyAlignment="1">
      <alignment horizontal="center" vertical="center"/>
    </xf>
    <xf numFmtId="0" fontId="12" fillId="0" borderId="0" xfId="0" applyNumberFormat="1" applyFont="1" applyFill="1" applyBorder="1" applyAlignment="1">
      <alignment vertical="center"/>
    </xf>
    <xf numFmtId="0" fontId="5" fillId="0" borderId="0" xfId="0" applyNumberFormat="1" applyFont="1" applyFill="1" applyBorder="1" applyAlignment="1">
      <alignment horizontal="center" vertical="center"/>
    </xf>
    <xf numFmtId="0" fontId="5" fillId="0" borderId="0" xfId="0" applyNumberFormat="1" applyFont="1" applyFill="1" applyBorder="1" applyAlignment="1">
      <alignment vertical="center"/>
    </xf>
    <xf numFmtId="0" fontId="10" fillId="0" borderId="0" xfId="0" applyNumberFormat="1" applyFont="1" applyFill="1" applyBorder="1" applyAlignment="1">
      <alignment horizontal="center" vertical="center"/>
    </xf>
    <xf numFmtId="0" fontId="10" fillId="0" borderId="0" xfId="0" applyNumberFormat="1" applyFont="1" applyFill="1" applyBorder="1" applyAlignment="1">
      <alignment horizontal="left" vertical="center"/>
    </xf>
    <xf numFmtId="0" fontId="6" fillId="0" borderId="17" xfId="0" applyNumberFormat="1" applyFont="1" applyFill="1" applyBorder="1" applyAlignment="1">
      <alignment horizontal="center" vertical="center"/>
    </xf>
    <xf numFmtId="0" fontId="6" fillId="0" borderId="18" xfId="0" applyNumberFormat="1" applyFont="1" applyFill="1" applyBorder="1" applyAlignment="1">
      <alignment horizontal="center" vertical="center"/>
    </xf>
    <xf numFmtId="0" fontId="6" fillId="0" borderId="19" xfId="0" applyNumberFormat="1" applyFont="1" applyFill="1" applyBorder="1" applyAlignment="1">
      <alignment horizontal="center" vertical="center"/>
    </xf>
    <xf numFmtId="0" fontId="6" fillId="0" borderId="20" xfId="0" applyNumberFormat="1" applyFont="1" applyFill="1" applyBorder="1" applyAlignment="1">
      <alignment horizontal="center" vertical="center"/>
    </xf>
    <xf numFmtId="0" fontId="6" fillId="0" borderId="21" xfId="0" applyNumberFormat="1" applyFont="1" applyFill="1" applyBorder="1" applyAlignment="1">
      <alignment horizontal="center" vertical="center"/>
    </xf>
    <xf numFmtId="0" fontId="7" fillId="0" borderId="22" xfId="0" applyNumberFormat="1" applyFont="1" applyFill="1" applyBorder="1" applyAlignment="1">
      <alignment horizontal="center" vertical="center"/>
    </xf>
    <xf numFmtId="0" fontId="7" fillId="0" borderId="22" xfId="0" applyNumberFormat="1" applyFont="1" applyFill="1" applyBorder="1" applyAlignment="1">
      <alignment horizontal="right" vertical="center"/>
    </xf>
    <xf numFmtId="0" fontId="7" fillId="0" borderId="23" xfId="0" applyNumberFormat="1" applyFont="1" applyFill="1" applyBorder="1" applyAlignment="1">
      <alignment vertical="center"/>
    </xf>
    <xf numFmtId="0" fontId="7" fillId="0" borderId="0" xfId="0" applyNumberFormat="1" applyFont="1" applyFill="1" applyBorder="1" applyAlignment="1">
      <alignment horizontal="center" vertical="center"/>
    </xf>
    <xf numFmtId="0" fontId="7" fillId="0" borderId="24" xfId="0" applyNumberFormat="1" applyFont="1" applyFill="1" applyBorder="1" applyAlignment="1">
      <alignment horizontal="center" vertical="center"/>
    </xf>
    <xf numFmtId="0" fontId="7" fillId="0" borderId="24" xfId="0" applyNumberFormat="1" applyFont="1" applyFill="1" applyBorder="1" applyAlignment="1">
      <alignment horizontal="right" vertical="center"/>
    </xf>
    <xf numFmtId="0" fontId="7" fillId="0" borderId="25" xfId="0" applyNumberFormat="1" applyFont="1" applyFill="1" applyBorder="1" applyAlignment="1">
      <alignment vertical="center"/>
    </xf>
    <xf numFmtId="0" fontId="7" fillId="0" borderId="26" xfId="0" applyNumberFormat="1" applyFont="1" applyFill="1" applyBorder="1" applyAlignment="1">
      <alignment horizontal="center" vertical="center"/>
    </xf>
    <xf numFmtId="0" fontId="7" fillId="0" borderId="26" xfId="0" applyNumberFormat="1" applyFont="1" applyFill="1" applyBorder="1" applyAlignment="1">
      <alignment horizontal="right" vertical="center"/>
    </xf>
    <xf numFmtId="0" fontId="7" fillId="0" borderId="27" xfId="0" applyNumberFormat="1" applyFont="1" applyFill="1" applyBorder="1" applyAlignment="1">
      <alignment vertical="center"/>
    </xf>
    <xf numFmtId="0" fontId="6" fillId="0" borderId="28" xfId="0" applyNumberFormat="1" applyFont="1" applyFill="1" applyBorder="1" applyAlignment="1">
      <alignment horizontal="center" vertical="center"/>
    </xf>
    <xf numFmtId="0" fontId="7" fillId="0" borderId="29" xfId="0" applyNumberFormat="1" applyFont="1" applyFill="1" applyBorder="1" applyAlignment="1">
      <alignment horizontal="center" vertical="center"/>
    </xf>
    <xf numFmtId="0" fontId="7" fillId="0" borderId="29" xfId="0" applyNumberFormat="1" applyFont="1" applyFill="1" applyBorder="1" applyAlignment="1">
      <alignment horizontal="right" vertical="center"/>
    </xf>
    <xf numFmtId="0" fontId="7" fillId="0" borderId="29" xfId="0" applyNumberFormat="1" applyFont="1" applyFill="1" applyBorder="1" applyAlignment="1">
      <alignment vertical="center"/>
    </xf>
    <xf numFmtId="0" fontId="7" fillId="0" borderId="24" xfId="0" applyNumberFormat="1" applyFont="1" applyFill="1" applyBorder="1" applyAlignment="1">
      <alignment vertical="center"/>
    </xf>
    <xf numFmtId="0" fontId="7" fillId="0" borderId="26"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7" fillId="33" borderId="30" xfId="0" applyNumberFormat="1" applyFont="1" applyFill="1" applyBorder="1" applyAlignment="1" applyProtection="1">
      <alignment horizontal="left" vertical="center"/>
      <protection locked="0"/>
    </xf>
    <xf numFmtId="0" fontId="7" fillId="33" borderId="31" xfId="0" applyNumberFormat="1" applyFont="1" applyFill="1" applyBorder="1" applyAlignment="1" applyProtection="1">
      <alignment horizontal="left" vertical="center"/>
      <protection locked="0"/>
    </xf>
    <xf numFmtId="0" fontId="7" fillId="33" borderId="32" xfId="0" applyNumberFormat="1" applyFont="1" applyFill="1" applyBorder="1" applyAlignment="1" applyProtection="1">
      <alignment horizontal="center" vertical="center"/>
      <protection locked="0"/>
    </xf>
    <xf numFmtId="0" fontId="7" fillId="33" borderId="33" xfId="0" applyNumberFormat="1" applyFont="1" applyFill="1" applyBorder="1" applyAlignment="1" applyProtection="1">
      <alignment horizontal="center" vertical="center"/>
      <protection locked="0"/>
    </xf>
    <xf numFmtId="0" fontId="7" fillId="33" borderId="34" xfId="0" applyNumberFormat="1" applyFont="1" applyFill="1" applyBorder="1" applyAlignment="1" applyProtection="1">
      <alignment horizontal="center" vertical="center"/>
      <protection locked="0"/>
    </xf>
    <xf numFmtId="0" fontId="7" fillId="33" borderId="23" xfId="0" applyNumberFormat="1" applyFont="1" applyFill="1" applyBorder="1" applyAlignment="1" applyProtection="1">
      <alignment horizontal="center" vertical="center"/>
      <protection locked="0"/>
    </xf>
    <xf numFmtId="0" fontId="7" fillId="33" borderId="25" xfId="0" applyNumberFormat="1" applyFont="1" applyFill="1" applyBorder="1" applyAlignment="1" applyProtection="1">
      <alignment horizontal="center" vertical="center"/>
      <protection locked="0"/>
    </xf>
    <xf numFmtId="0" fontId="7" fillId="33" borderId="27" xfId="0" applyNumberFormat="1" applyFont="1" applyFill="1" applyBorder="1" applyAlignment="1" applyProtection="1">
      <alignment horizontal="center" vertical="center"/>
      <protection locked="0"/>
    </xf>
    <xf numFmtId="0" fontId="7" fillId="33" borderId="22" xfId="0" applyNumberFormat="1" applyFont="1" applyFill="1" applyBorder="1" applyAlignment="1" applyProtection="1">
      <alignment horizontal="center" vertical="center"/>
      <protection locked="0"/>
    </xf>
    <xf numFmtId="0" fontId="7" fillId="33" borderId="24" xfId="0" applyNumberFormat="1" applyFont="1" applyFill="1" applyBorder="1" applyAlignment="1" applyProtection="1">
      <alignment horizontal="center" vertical="center"/>
      <protection locked="0"/>
    </xf>
    <xf numFmtId="0" fontId="7" fillId="33" borderId="26" xfId="0" applyNumberFormat="1" applyFont="1" applyFill="1" applyBorder="1" applyAlignment="1" applyProtection="1">
      <alignment horizontal="center" vertical="center"/>
      <protection locked="0"/>
    </xf>
    <xf numFmtId="0" fontId="7" fillId="33" borderId="35" xfId="0" applyNumberFormat="1" applyFont="1" applyFill="1" applyBorder="1" applyAlignment="1" applyProtection="1">
      <alignment horizontal="left" vertical="center"/>
      <protection locked="0"/>
    </xf>
    <xf numFmtId="0" fontId="7" fillId="33" borderId="36" xfId="0" applyNumberFormat="1" applyFont="1" applyFill="1" applyBorder="1" applyAlignment="1" applyProtection="1">
      <alignment horizontal="left" vertical="center"/>
      <protection locked="0"/>
    </xf>
    <xf numFmtId="0" fontId="11" fillId="33" borderId="14" xfId="0" applyNumberFormat="1" applyFont="1" applyFill="1" applyBorder="1" applyAlignment="1" applyProtection="1">
      <alignment vertical="center"/>
      <protection locked="0"/>
    </xf>
    <xf numFmtId="0" fontId="7" fillId="33" borderId="37" xfId="0" applyNumberFormat="1" applyFont="1" applyFill="1" applyBorder="1" applyAlignment="1" applyProtection="1">
      <alignment horizontal="center" vertical="center"/>
      <protection locked="0"/>
    </xf>
    <xf numFmtId="0" fontId="7" fillId="33" borderId="38" xfId="0" applyNumberFormat="1" applyFont="1" applyFill="1" applyBorder="1" applyAlignment="1" applyProtection="1">
      <alignment horizontal="center" vertical="center"/>
      <protection locked="0"/>
    </xf>
    <xf numFmtId="0" fontId="7" fillId="33" borderId="39" xfId="0" applyNumberFormat="1" applyFont="1" applyFill="1" applyBorder="1" applyAlignment="1">
      <alignment horizontal="left" vertical="center"/>
    </xf>
    <xf numFmtId="0" fontId="7" fillId="33" borderId="31" xfId="0" applyNumberFormat="1" applyFont="1" applyFill="1" applyBorder="1" applyAlignment="1">
      <alignment horizontal="left" vertical="center"/>
    </xf>
    <xf numFmtId="0" fontId="7" fillId="33" borderId="40" xfId="0" applyNumberFormat="1" applyFont="1" applyFill="1" applyBorder="1" applyAlignment="1">
      <alignment horizontal="center" vertical="center"/>
    </xf>
    <xf numFmtId="0" fontId="7" fillId="33" borderId="33" xfId="0" applyNumberFormat="1" applyFont="1" applyFill="1" applyBorder="1" applyAlignment="1">
      <alignment horizontal="center" vertical="center"/>
    </xf>
    <xf numFmtId="0" fontId="7" fillId="33" borderId="34" xfId="0" applyNumberFormat="1" applyFont="1" applyFill="1" applyBorder="1" applyAlignment="1">
      <alignment horizontal="center" vertical="center"/>
    </xf>
    <xf numFmtId="0" fontId="7" fillId="33" borderId="41" xfId="0" applyNumberFormat="1" applyFont="1" applyFill="1" applyBorder="1" applyAlignment="1">
      <alignment horizontal="center" vertical="center"/>
    </xf>
    <xf numFmtId="0" fontId="7" fillId="33" borderId="25" xfId="0" applyNumberFormat="1" applyFont="1" applyFill="1" applyBorder="1" applyAlignment="1">
      <alignment horizontal="center" vertical="center"/>
    </xf>
    <xf numFmtId="0" fontId="7" fillId="33" borderId="27" xfId="0" applyNumberFormat="1" applyFont="1" applyFill="1" applyBorder="1" applyAlignment="1">
      <alignment horizontal="center" vertical="center"/>
    </xf>
    <xf numFmtId="0" fontId="7" fillId="33" borderId="29" xfId="0" applyNumberFormat="1" applyFont="1" applyFill="1" applyBorder="1" applyAlignment="1">
      <alignment horizontal="center" vertical="center"/>
    </xf>
    <xf numFmtId="0" fontId="7" fillId="33" borderId="24" xfId="0" applyNumberFormat="1" applyFont="1" applyFill="1" applyBorder="1" applyAlignment="1">
      <alignment horizontal="center" vertical="center"/>
    </xf>
    <xf numFmtId="0" fontId="7" fillId="33" borderId="26" xfId="0" applyNumberFormat="1" applyFont="1" applyFill="1" applyBorder="1" applyAlignment="1">
      <alignment horizontal="center" vertical="center"/>
    </xf>
    <xf numFmtId="0" fontId="7" fillId="33" borderId="42" xfId="0" applyNumberFormat="1" applyFont="1" applyFill="1" applyBorder="1" applyAlignment="1">
      <alignment horizontal="left" vertical="center"/>
    </xf>
    <xf numFmtId="0" fontId="7" fillId="33" borderId="36" xfId="0" applyNumberFormat="1" applyFont="1" applyFill="1" applyBorder="1" applyAlignment="1">
      <alignment horizontal="left" vertical="center"/>
    </xf>
    <xf numFmtId="0" fontId="6" fillId="0" borderId="43" xfId="0" applyNumberFormat="1" applyFont="1" applyFill="1" applyBorder="1" applyAlignment="1" applyProtection="1">
      <alignment horizontal="center" vertical="center" shrinkToFit="1"/>
      <protection locked="0"/>
    </xf>
    <xf numFmtId="0" fontId="7" fillId="33" borderId="37" xfId="0" applyNumberFormat="1" applyFont="1" applyFill="1" applyBorder="1" applyAlignment="1" applyProtection="1">
      <alignment horizontal="center" vertical="center" shrinkToFit="1"/>
      <protection locked="0"/>
    </xf>
    <xf numFmtId="0" fontId="11" fillId="33" borderId="14" xfId="0" applyNumberFormat="1" applyFont="1" applyFill="1" applyBorder="1" applyAlignment="1" applyProtection="1" quotePrefix="1">
      <alignment vertical="center"/>
      <protection locked="0"/>
    </xf>
    <xf numFmtId="0" fontId="19" fillId="0" borderId="0" xfId="0" applyFont="1" applyFill="1" applyAlignment="1">
      <alignment shrinkToFit="1"/>
    </xf>
    <xf numFmtId="0" fontId="10" fillId="0" borderId="44"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0" fontId="7" fillId="33" borderId="45" xfId="0" applyNumberFormat="1" applyFont="1" applyFill="1" applyBorder="1" applyAlignment="1" applyProtection="1">
      <alignment horizontal="left" vertical="center"/>
      <protection locked="0"/>
    </xf>
    <xf numFmtId="0" fontId="7" fillId="33" borderId="46" xfId="0" applyNumberFormat="1" applyFont="1" applyFill="1" applyBorder="1" applyAlignment="1" applyProtection="1">
      <alignment horizontal="left" vertical="center"/>
      <protection locked="0"/>
    </xf>
    <xf numFmtId="0" fontId="7" fillId="33" borderId="47" xfId="0" applyNumberFormat="1" applyFont="1" applyFill="1" applyBorder="1" applyAlignment="1" applyProtection="1">
      <alignment horizontal="left" vertical="center"/>
      <protection locked="0"/>
    </xf>
    <xf numFmtId="0" fontId="7" fillId="33" borderId="48" xfId="0" applyNumberFormat="1" applyFont="1" applyFill="1" applyBorder="1" applyAlignment="1" applyProtection="1">
      <alignment horizontal="left" vertical="center"/>
      <protection locked="0"/>
    </xf>
    <xf numFmtId="0" fontId="7" fillId="33" borderId="49" xfId="0" applyNumberFormat="1" applyFont="1" applyFill="1" applyBorder="1" applyAlignment="1" applyProtection="1">
      <alignment horizontal="left" vertical="center"/>
      <protection locked="0"/>
    </xf>
    <xf numFmtId="0" fontId="7" fillId="33" borderId="15" xfId="0" applyNumberFormat="1" applyFont="1" applyFill="1" applyBorder="1" applyAlignment="1" applyProtection="1">
      <alignment horizontal="left" vertical="center"/>
      <protection locked="0"/>
    </xf>
    <xf numFmtId="0" fontId="7" fillId="33" borderId="50" xfId="0" applyNumberFormat="1" applyFont="1" applyFill="1" applyBorder="1" applyAlignment="1" applyProtection="1">
      <alignment horizontal="left" vertical="center"/>
      <protection locked="0"/>
    </xf>
    <xf numFmtId="0" fontId="6" fillId="0" borderId="51" xfId="0" applyNumberFormat="1" applyFont="1" applyFill="1" applyBorder="1" applyAlignment="1">
      <alignment horizontal="center" vertical="center" shrinkToFit="1"/>
    </xf>
    <xf numFmtId="0" fontId="6" fillId="0" borderId="52" xfId="0" applyNumberFormat="1" applyFont="1" applyFill="1" applyBorder="1" applyAlignment="1">
      <alignment horizontal="center" vertical="center" shrinkToFit="1"/>
    </xf>
    <xf numFmtId="0" fontId="6" fillId="0" borderId="53" xfId="0" applyNumberFormat="1" applyFont="1" applyFill="1" applyBorder="1" applyAlignment="1">
      <alignment horizontal="center" vertical="center" shrinkToFit="1"/>
    </xf>
    <xf numFmtId="0" fontId="6" fillId="0" borderId="54" xfId="0" applyNumberFormat="1" applyFont="1" applyFill="1" applyBorder="1" applyAlignment="1">
      <alignment horizontal="center" vertical="center" shrinkToFit="1"/>
    </xf>
    <xf numFmtId="0" fontId="6" fillId="0" borderId="16" xfId="0" applyNumberFormat="1" applyFont="1" applyFill="1" applyBorder="1" applyAlignment="1">
      <alignment horizontal="center" vertical="center" shrinkToFit="1"/>
    </xf>
    <xf numFmtId="0" fontId="6" fillId="0" borderId="55" xfId="0" applyNumberFormat="1" applyFont="1" applyFill="1" applyBorder="1" applyAlignment="1">
      <alignment horizontal="center" vertical="center" shrinkToFit="1"/>
    </xf>
    <xf numFmtId="0" fontId="6" fillId="0" borderId="56" xfId="43" applyNumberFormat="1" applyFont="1" applyFill="1" applyBorder="1" applyAlignment="1" applyProtection="1">
      <alignment horizontal="center" vertical="center" shrinkToFit="1"/>
      <protection/>
    </xf>
    <xf numFmtId="0" fontId="6" fillId="0" borderId="57" xfId="43" applyNumberFormat="1" applyFont="1" applyFill="1" applyBorder="1" applyAlignment="1" applyProtection="1">
      <alignment horizontal="center" vertical="center" shrinkToFit="1"/>
      <protection/>
    </xf>
    <xf numFmtId="0" fontId="6" fillId="0" borderId="58" xfId="43" applyNumberFormat="1" applyFont="1" applyFill="1" applyBorder="1" applyAlignment="1" applyProtection="1">
      <alignment horizontal="center" vertical="center" shrinkToFit="1"/>
      <protection/>
    </xf>
    <xf numFmtId="0" fontId="6" fillId="0" borderId="59" xfId="0" applyNumberFormat="1" applyFont="1" applyFill="1" applyBorder="1" applyAlignment="1" applyProtection="1">
      <alignment horizontal="center" vertical="center"/>
      <protection locked="0"/>
    </xf>
    <xf numFmtId="0" fontId="7" fillId="0" borderId="59" xfId="0" applyNumberFormat="1" applyFont="1" applyFill="1" applyBorder="1" applyAlignment="1" applyProtection="1">
      <alignment horizontal="center" vertical="center"/>
      <protection locked="0"/>
    </xf>
    <xf numFmtId="0" fontId="7" fillId="0" borderId="60" xfId="0" applyNumberFormat="1" applyFont="1" applyFill="1" applyBorder="1" applyAlignment="1" applyProtection="1">
      <alignment horizontal="center" vertical="center"/>
      <protection locked="0"/>
    </xf>
    <xf numFmtId="0" fontId="10" fillId="0" borderId="61" xfId="0" applyNumberFormat="1" applyFont="1" applyFill="1" applyBorder="1" applyAlignment="1" applyProtection="1">
      <alignment horizontal="center" vertical="center"/>
      <protection/>
    </xf>
    <xf numFmtId="0" fontId="10" fillId="0" borderId="62" xfId="0" applyNumberFormat="1" applyFont="1" applyFill="1" applyBorder="1" applyAlignment="1" applyProtection="1">
      <alignment horizontal="center" vertical="center"/>
      <protection/>
    </xf>
    <xf numFmtId="0" fontId="10" fillId="0" borderId="63" xfId="0" applyNumberFormat="1" applyFont="1" applyFill="1" applyBorder="1" applyAlignment="1" applyProtection="1">
      <alignment horizontal="center" vertical="center"/>
      <protection/>
    </xf>
    <xf numFmtId="0" fontId="10" fillId="0" borderId="64" xfId="0" applyNumberFormat="1" applyFont="1" applyFill="1" applyBorder="1" applyAlignment="1">
      <alignment horizontal="center" vertical="center"/>
    </xf>
    <xf numFmtId="0" fontId="10" fillId="0" borderId="65" xfId="0" applyNumberFormat="1" applyFont="1" applyFill="1" applyBorder="1" applyAlignment="1">
      <alignment horizontal="center" vertical="center"/>
    </xf>
    <xf numFmtId="0" fontId="10" fillId="0" borderId="66" xfId="0" applyNumberFormat="1" applyFont="1" applyFill="1" applyBorder="1" applyAlignment="1">
      <alignment horizontal="center" vertical="center"/>
    </xf>
    <xf numFmtId="0" fontId="7" fillId="0" borderId="67" xfId="0" applyNumberFormat="1" applyFont="1" applyFill="1" applyBorder="1" applyAlignment="1">
      <alignment horizontal="center" vertical="center"/>
    </xf>
    <xf numFmtId="0" fontId="7" fillId="0" borderId="20" xfId="0" applyNumberFormat="1" applyFont="1" applyFill="1" applyBorder="1" applyAlignment="1">
      <alignment horizontal="center" vertical="center"/>
    </xf>
    <xf numFmtId="0" fontId="7" fillId="0" borderId="68" xfId="0" applyNumberFormat="1" applyFont="1" applyFill="1" applyBorder="1" applyAlignment="1">
      <alignment horizontal="center" vertical="center"/>
    </xf>
    <xf numFmtId="0" fontId="7" fillId="0" borderId="69" xfId="0" applyNumberFormat="1" applyFont="1" applyFill="1" applyBorder="1" applyAlignment="1">
      <alignment horizontal="center" vertical="center"/>
    </xf>
    <xf numFmtId="0" fontId="7" fillId="0" borderId="70" xfId="0" applyNumberFormat="1" applyFont="1" applyFill="1" applyBorder="1" applyAlignment="1">
      <alignment horizontal="center" vertical="center"/>
    </xf>
    <xf numFmtId="0" fontId="7" fillId="0" borderId="71"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7" fillId="0" borderId="16" xfId="0" applyNumberFormat="1" applyFont="1" applyFill="1" applyBorder="1" applyAlignment="1">
      <alignment horizontal="center" vertical="center"/>
    </xf>
    <xf numFmtId="0" fontId="7" fillId="0" borderId="72" xfId="0" applyNumberFormat="1" applyFont="1" applyFill="1" applyBorder="1" applyAlignment="1">
      <alignment horizontal="center" vertical="center"/>
    </xf>
    <xf numFmtId="0" fontId="7" fillId="0" borderId="73" xfId="0" applyNumberFormat="1" applyFont="1" applyFill="1" applyBorder="1" applyAlignment="1">
      <alignment horizontal="center" vertical="center"/>
    </xf>
    <xf numFmtId="0" fontId="6" fillId="0" borderId="74" xfId="0" applyNumberFormat="1" applyFont="1" applyFill="1" applyBorder="1" applyAlignment="1">
      <alignment horizontal="center" vertical="center"/>
    </xf>
    <xf numFmtId="0" fontId="6" fillId="0" borderId="75" xfId="0" applyNumberFormat="1" applyFont="1" applyFill="1" applyBorder="1" applyAlignment="1">
      <alignment horizontal="center" vertical="center"/>
    </xf>
    <xf numFmtId="0" fontId="6" fillId="0" borderId="76" xfId="0" applyNumberFormat="1" applyFont="1" applyFill="1" applyBorder="1" applyAlignment="1">
      <alignment horizontal="center" vertical="center"/>
    </xf>
    <xf numFmtId="0" fontId="7" fillId="33" borderId="77" xfId="0" applyNumberFormat="1" applyFont="1" applyFill="1" applyBorder="1" applyAlignment="1" applyProtection="1">
      <alignment horizontal="left" vertical="center" shrinkToFit="1"/>
      <protection locked="0"/>
    </xf>
    <xf numFmtId="0" fontId="7" fillId="33" borderId="78" xfId="0" applyNumberFormat="1" applyFont="1" applyFill="1" applyBorder="1" applyAlignment="1" applyProtection="1">
      <alignment horizontal="left" vertical="center" shrinkToFit="1"/>
      <protection locked="0"/>
    </xf>
    <xf numFmtId="0" fontId="7" fillId="33" borderId="79" xfId="0" applyNumberFormat="1" applyFont="1" applyFill="1" applyBorder="1" applyAlignment="1" applyProtection="1">
      <alignment vertical="center" wrapText="1"/>
      <protection locked="0"/>
    </xf>
    <xf numFmtId="0" fontId="7" fillId="33" borderId="80" xfId="0" applyNumberFormat="1" applyFont="1" applyFill="1" applyBorder="1" applyAlignment="1" applyProtection="1">
      <alignment vertical="center" wrapText="1"/>
      <protection locked="0"/>
    </xf>
    <xf numFmtId="0" fontId="7" fillId="33" borderId="81" xfId="0" applyNumberFormat="1" applyFont="1" applyFill="1" applyBorder="1" applyAlignment="1" applyProtection="1">
      <alignment vertical="center" wrapText="1"/>
      <protection locked="0"/>
    </xf>
    <xf numFmtId="14" fontId="7" fillId="33" borderId="77" xfId="0" applyNumberFormat="1" applyFont="1" applyFill="1" applyBorder="1" applyAlignment="1" applyProtection="1">
      <alignment horizontal="center" vertical="center"/>
      <protection locked="0"/>
    </xf>
    <xf numFmtId="14" fontId="7" fillId="33" borderId="75" xfId="0" applyNumberFormat="1" applyFont="1" applyFill="1" applyBorder="1" applyAlignment="1" applyProtection="1">
      <alignment horizontal="center" vertical="center"/>
      <protection locked="0"/>
    </xf>
    <xf numFmtId="14" fontId="7" fillId="33" borderId="82" xfId="0" applyNumberFormat="1" applyFont="1" applyFill="1" applyBorder="1" applyAlignment="1" applyProtection="1">
      <alignment horizontal="center" vertical="center"/>
      <protection locked="0"/>
    </xf>
    <xf numFmtId="0" fontId="6" fillId="0" borderId="83" xfId="0" applyNumberFormat="1" applyFont="1" applyFill="1" applyBorder="1" applyAlignment="1">
      <alignment horizontal="center" vertical="center"/>
    </xf>
    <xf numFmtId="0" fontId="6" fillId="0" borderId="84" xfId="0" applyNumberFormat="1" applyFont="1" applyFill="1" applyBorder="1" applyAlignment="1">
      <alignment horizontal="center" vertical="center"/>
    </xf>
    <xf numFmtId="0" fontId="6" fillId="0" borderId="85" xfId="0" applyNumberFormat="1" applyFont="1" applyFill="1" applyBorder="1" applyAlignment="1">
      <alignment horizontal="center" vertical="center"/>
    </xf>
    <xf numFmtId="0" fontId="6" fillId="0" borderId="71" xfId="0" applyNumberFormat="1" applyFont="1" applyFill="1" applyBorder="1" applyAlignment="1">
      <alignment horizontal="center" vertical="center" shrinkToFit="1"/>
    </xf>
    <xf numFmtId="0" fontId="6" fillId="0" borderId="20" xfId="0" applyNumberFormat="1" applyFont="1" applyFill="1" applyBorder="1" applyAlignment="1">
      <alignment horizontal="center" vertical="center" shrinkToFit="1"/>
    </xf>
    <xf numFmtId="0" fontId="6" fillId="0" borderId="86" xfId="0" applyNumberFormat="1" applyFont="1" applyFill="1" applyBorder="1" applyAlignment="1">
      <alignment horizontal="center" vertical="center"/>
    </xf>
    <xf numFmtId="0" fontId="6" fillId="0" borderId="87" xfId="0" applyNumberFormat="1" applyFont="1" applyFill="1" applyBorder="1" applyAlignment="1">
      <alignment horizontal="center" vertical="center"/>
    </xf>
    <xf numFmtId="0" fontId="6" fillId="0" borderId="88" xfId="0" applyNumberFormat="1" applyFont="1" applyFill="1" applyBorder="1" applyAlignment="1">
      <alignment horizontal="center" vertical="center"/>
    </xf>
    <xf numFmtId="0" fontId="6" fillId="0" borderId="89" xfId="0" applyNumberFormat="1" applyFont="1" applyFill="1" applyBorder="1" applyAlignment="1">
      <alignment horizontal="center" vertical="center" textRotation="255" shrinkToFit="1"/>
    </xf>
    <xf numFmtId="0" fontId="6" fillId="0" borderId="90" xfId="0" applyNumberFormat="1" applyFont="1" applyFill="1" applyBorder="1" applyAlignment="1">
      <alignment horizontal="center" vertical="center" textRotation="255" shrinkToFit="1"/>
    </xf>
    <xf numFmtId="0" fontId="6" fillId="0" borderId="91" xfId="0" applyNumberFormat="1" applyFont="1" applyFill="1" applyBorder="1" applyAlignment="1">
      <alignment horizontal="center" vertical="center"/>
    </xf>
    <xf numFmtId="0" fontId="6" fillId="0" borderId="52" xfId="0" applyNumberFormat="1" applyFont="1" applyFill="1" applyBorder="1" applyAlignment="1">
      <alignment horizontal="center" vertical="center"/>
    </xf>
    <xf numFmtId="0" fontId="6" fillId="0" borderId="18" xfId="0" applyNumberFormat="1" applyFont="1" applyFill="1" applyBorder="1" applyAlignment="1">
      <alignment horizontal="center" vertical="center"/>
    </xf>
    <xf numFmtId="0" fontId="7" fillId="0" borderId="87" xfId="0" applyNumberFormat="1" applyFont="1" applyFill="1" applyBorder="1" applyAlignment="1">
      <alignment horizontal="center" vertical="center"/>
    </xf>
    <xf numFmtId="0" fontId="7" fillId="0" borderId="88" xfId="0" applyNumberFormat="1" applyFont="1" applyFill="1" applyBorder="1" applyAlignment="1">
      <alignment horizontal="center" vertical="center"/>
    </xf>
    <xf numFmtId="0" fontId="7" fillId="0" borderId="92" xfId="0" applyNumberFormat="1" applyFont="1" applyFill="1" applyBorder="1" applyAlignment="1">
      <alignment horizontal="center" vertical="center"/>
    </xf>
    <xf numFmtId="0" fontId="7" fillId="0" borderId="93" xfId="0" applyNumberFormat="1" applyFont="1" applyFill="1" applyBorder="1" applyAlignment="1">
      <alignment horizontal="center" vertical="center"/>
    </xf>
    <xf numFmtId="0" fontId="7" fillId="0" borderId="94" xfId="0" applyNumberFormat="1" applyFont="1" applyFill="1" applyBorder="1" applyAlignment="1">
      <alignment horizontal="center" vertical="center"/>
    </xf>
    <xf numFmtId="0" fontId="7" fillId="0" borderId="95" xfId="0" applyNumberFormat="1" applyFont="1" applyFill="1" applyBorder="1" applyAlignment="1">
      <alignment horizontal="center" vertical="center"/>
    </xf>
    <xf numFmtId="0" fontId="7" fillId="0" borderId="14" xfId="0" applyNumberFormat="1" applyFont="1" applyFill="1" applyBorder="1" applyAlignment="1">
      <alignment horizontal="center" vertical="center"/>
    </xf>
    <xf numFmtId="0" fontId="10" fillId="0" borderId="96" xfId="0" applyNumberFormat="1" applyFont="1" applyFill="1" applyBorder="1" applyAlignment="1">
      <alignment horizontal="center" vertical="center"/>
    </xf>
    <xf numFmtId="0" fontId="10" fillId="0" borderId="62" xfId="0" applyNumberFormat="1" applyFont="1" applyFill="1" applyBorder="1" applyAlignment="1">
      <alignment horizontal="center" vertical="center"/>
    </xf>
    <xf numFmtId="0" fontId="10" fillId="0" borderId="63" xfId="0" applyNumberFormat="1" applyFont="1" applyFill="1" applyBorder="1" applyAlignment="1">
      <alignment horizontal="center" vertical="center"/>
    </xf>
    <xf numFmtId="0" fontId="10" fillId="0" borderId="97" xfId="0" applyNumberFormat="1" applyFont="1" applyFill="1" applyBorder="1" applyAlignment="1">
      <alignment horizontal="center" vertical="center"/>
    </xf>
    <xf numFmtId="0" fontId="10" fillId="0" borderId="98" xfId="0" applyNumberFormat="1" applyFont="1" applyFill="1" applyBorder="1" applyAlignment="1">
      <alignment horizontal="center" vertical="center"/>
    </xf>
    <xf numFmtId="0" fontId="10" fillId="0" borderId="99" xfId="0" applyNumberFormat="1" applyFont="1" applyFill="1" applyBorder="1" applyAlignment="1">
      <alignment horizontal="center" vertical="center"/>
    </xf>
    <xf numFmtId="0" fontId="7" fillId="33" borderId="47" xfId="0" applyNumberFormat="1" applyFont="1" applyFill="1" applyBorder="1" applyAlignment="1" applyProtection="1">
      <alignment horizontal="left" vertical="center" shrinkToFit="1"/>
      <protection locked="0"/>
    </xf>
    <xf numFmtId="0" fontId="7" fillId="33" borderId="48" xfId="0" applyNumberFormat="1" applyFont="1" applyFill="1" applyBorder="1" applyAlignment="1" applyProtection="1">
      <alignment horizontal="left" vertical="center" shrinkToFit="1"/>
      <protection locked="0"/>
    </xf>
    <xf numFmtId="0" fontId="7" fillId="33" borderId="49" xfId="0" applyNumberFormat="1" applyFont="1" applyFill="1" applyBorder="1" applyAlignment="1" applyProtection="1">
      <alignment horizontal="left" vertical="center" shrinkToFit="1"/>
      <protection locked="0"/>
    </xf>
    <xf numFmtId="0" fontId="6" fillId="0" borderId="60" xfId="0" applyNumberFormat="1" applyFont="1" applyFill="1" applyBorder="1" applyAlignment="1" applyProtection="1">
      <alignment horizontal="center" vertical="center"/>
      <protection locked="0"/>
    </xf>
    <xf numFmtId="0" fontId="6" fillId="0" borderId="71" xfId="0" applyNumberFormat="1" applyFont="1" applyFill="1" applyBorder="1" applyAlignment="1">
      <alignment horizontal="center" vertical="center"/>
    </xf>
    <xf numFmtId="0" fontId="6" fillId="0" borderId="16" xfId="0" applyNumberFormat="1" applyFont="1" applyFill="1" applyBorder="1" applyAlignment="1">
      <alignment horizontal="center" vertical="center"/>
    </xf>
    <xf numFmtId="14" fontId="7" fillId="33" borderId="77" xfId="0" applyNumberFormat="1" applyFont="1" applyFill="1" applyBorder="1" applyAlignment="1">
      <alignment horizontal="center" vertical="center"/>
    </xf>
    <xf numFmtId="14" fontId="7" fillId="33" borderId="75" xfId="0" applyNumberFormat="1" applyFont="1" applyFill="1" applyBorder="1" applyAlignment="1">
      <alignment horizontal="center" vertical="center"/>
    </xf>
    <xf numFmtId="14" fontId="7" fillId="33" borderId="82" xfId="0" applyNumberFormat="1" applyFont="1" applyFill="1" applyBorder="1" applyAlignment="1">
      <alignment horizontal="center" vertical="center"/>
    </xf>
    <xf numFmtId="0" fontId="7" fillId="33" borderId="77" xfId="0" applyNumberFormat="1" applyFont="1" applyFill="1" applyBorder="1" applyAlignment="1">
      <alignment horizontal="left" vertical="center" shrinkToFit="1"/>
    </xf>
    <xf numFmtId="0" fontId="7" fillId="33" borderId="78" xfId="0" applyNumberFormat="1" applyFont="1" applyFill="1" applyBorder="1" applyAlignment="1">
      <alignment horizontal="left" vertical="center" shrinkToFit="1"/>
    </xf>
    <xf numFmtId="0" fontId="13" fillId="0" borderId="0" xfId="0" applyNumberFormat="1" applyFont="1" applyFill="1" applyBorder="1" applyAlignment="1">
      <alignment horizontal="center" vertical="center"/>
    </xf>
    <xf numFmtId="0" fontId="6" fillId="0" borderId="100" xfId="0" applyNumberFormat="1" applyFont="1" applyFill="1" applyBorder="1" applyAlignment="1">
      <alignment horizontal="center" vertical="center" textRotation="255" shrinkToFit="1"/>
    </xf>
    <xf numFmtId="0" fontId="6" fillId="0" borderId="101" xfId="0" applyNumberFormat="1" applyFont="1" applyFill="1" applyBorder="1" applyAlignment="1">
      <alignment horizontal="center" vertical="center" textRotation="255" shrinkToFit="1"/>
    </xf>
    <xf numFmtId="0" fontId="6" fillId="0" borderId="102" xfId="0" applyNumberFormat="1" applyFont="1" applyFill="1" applyBorder="1" applyAlignment="1">
      <alignment horizontal="center" vertical="center"/>
    </xf>
    <xf numFmtId="0" fontId="10" fillId="33" borderId="14" xfId="0" applyNumberFormat="1" applyFont="1" applyFill="1" applyBorder="1" applyAlignment="1" applyProtection="1">
      <alignment horizontal="center" vertical="center" shrinkToFit="1"/>
      <protection locked="0"/>
    </xf>
    <xf numFmtId="0" fontId="6" fillId="0" borderId="73" xfId="0" applyNumberFormat="1" applyFont="1" applyFill="1" applyBorder="1" applyAlignment="1">
      <alignment horizontal="center" vertical="center"/>
    </xf>
    <xf numFmtId="0" fontId="6" fillId="0" borderId="103" xfId="0" applyNumberFormat="1" applyFont="1" applyFill="1" applyBorder="1" applyAlignment="1">
      <alignment horizontal="center" vertical="center"/>
    </xf>
    <xf numFmtId="0" fontId="6" fillId="0" borderId="104" xfId="0" applyNumberFormat="1" applyFont="1" applyFill="1" applyBorder="1" applyAlignment="1">
      <alignment horizontal="center" vertical="center"/>
    </xf>
    <xf numFmtId="0" fontId="15" fillId="0" borderId="44" xfId="0" applyNumberFormat="1" applyFont="1" applyFill="1" applyBorder="1" applyAlignment="1">
      <alignment horizontal="center" vertical="center" textRotation="255"/>
    </xf>
    <xf numFmtId="0" fontId="15" fillId="0" borderId="105" xfId="0" applyNumberFormat="1" applyFont="1" applyFill="1" applyBorder="1" applyAlignment="1">
      <alignment horizontal="center" vertical="center" textRotation="255"/>
    </xf>
    <xf numFmtId="0" fontId="15" fillId="0" borderId="106" xfId="0" applyNumberFormat="1" applyFont="1" applyFill="1" applyBorder="1" applyAlignment="1">
      <alignment horizontal="center" vertical="center" textRotation="255"/>
    </xf>
    <xf numFmtId="0" fontId="15" fillId="0" borderId="107" xfId="0" applyNumberFormat="1" applyFont="1" applyFill="1" applyBorder="1" applyAlignment="1">
      <alignment horizontal="center" vertical="center" textRotation="255"/>
    </xf>
    <xf numFmtId="0" fontId="15" fillId="0" borderId="108" xfId="0" applyNumberFormat="1" applyFont="1" applyFill="1" applyBorder="1" applyAlignment="1">
      <alignment horizontal="center" vertical="center" textRotation="255"/>
    </xf>
    <xf numFmtId="0" fontId="6" fillId="0" borderId="109" xfId="0" applyNumberFormat="1" applyFont="1" applyFill="1" applyBorder="1" applyAlignment="1">
      <alignment horizontal="center" vertical="center"/>
    </xf>
    <xf numFmtId="0" fontId="6" fillId="0" borderId="110" xfId="0" applyNumberFormat="1" applyFont="1" applyFill="1" applyBorder="1" applyAlignment="1">
      <alignment horizontal="center" vertical="center"/>
    </xf>
    <xf numFmtId="0" fontId="6" fillId="0" borderId="105" xfId="0" applyNumberFormat="1" applyFont="1" applyFill="1" applyBorder="1" applyAlignment="1">
      <alignment horizontal="center" vertical="center"/>
    </xf>
    <xf numFmtId="0" fontId="6" fillId="0" borderId="111" xfId="0" applyNumberFormat="1" applyFont="1" applyFill="1" applyBorder="1" applyAlignment="1">
      <alignment horizontal="center" vertical="center"/>
    </xf>
    <xf numFmtId="0" fontId="6" fillId="0" borderId="44" xfId="0" applyNumberFormat="1" applyFont="1" applyFill="1" applyBorder="1" applyAlignment="1">
      <alignment horizontal="distributed" vertical="center"/>
    </xf>
    <xf numFmtId="0" fontId="6" fillId="0" borderId="112" xfId="0" applyNumberFormat="1" applyFont="1" applyFill="1" applyBorder="1" applyAlignment="1">
      <alignment horizontal="distributed" vertical="center"/>
    </xf>
    <xf numFmtId="0" fontId="15" fillId="0" borderId="109" xfId="0" applyNumberFormat="1" applyFont="1" applyFill="1" applyBorder="1" applyAlignment="1">
      <alignment horizontal="center" vertical="center" textRotation="255"/>
    </xf>
    <xf numFmtId="0" fontId="7" fillId="33" borderId="79" xfId="0" applyNumberFormat="1" applyFont="1" applyFill="1" applyBorder="1" applyAlignment="1" applyProtection="1">
      <alignment horizontal="left" vertical="center" wrapText="1"/>
      <protection locked="0"/>
    </xf>
    <xf numFmtId="0" fontId="7" fillId="33" borderId="80" xfId="0" applyNumberFormat="1" applyFont="1" applyFill="1" applyBorder="1" applyAlignment="1" applyProtection="1">
      <alignment horizontal="left" vertical="center" wrapText="1"/>
      <protection locked="0"/>
    </xf>
    <xf numFmtId="0" fontId="7" fillId="33" borderId="81" xfId="0" applyNumberFormat="1" applyFont="1" applyFill="1" applyBorder="1" applyAlignment="1" applyProtection="1">
      <alignment horizontal="left" vertical="center" wrapText="1"/>
      <protection locked="0"/>
    </xf>
    <xf numFmtId="0" fontId="7" fillId="0" borderId="16" xfId="0" applyNumberFormat="1" applyFont="1" applyFill="1" applyBorder="1" applyAlignment="1">
      <alignment horizontal="left" vertical="center"/>
    </xf>
    <xf numFmtId="0" fontId="14" fillId="0" borderId="109" xfId="0" applyNumberFormat="1" applyFont="1" applyFill="1" applyBorder="1" applyAlignment="1">
      <alignment horizontal="center" vertical="center"/>
    </xf>
    <xf numFmtId="0" fontId="14" fillId="0" borderId="87" xfId="0" applyNumberFormat="1" applyFont="1" applyFill="1" applyBorder="1" applyAlignment="1">
      <alignment horizontal="center" vertical="center"/>
    </xf>
    <xf numFmtId="0" fontId="6" fillId="0" borderId="105" xfId="0" applyNumberFormat="1" applyFont="1" applyFill="1" applyBorder="1" applyAlignment="1">
      <alignment horizontal="right" vertical="center"/>
    </xf>
    <xf numFmtId="0" fontId="6" fillId="0" borderId="111" xfId="0" applyNumberFormat="1" applyFont="1" applyFill="1" applyBorder="1" applyAlignment="1">
      <alignment horizontal="right" vertical="center"/>
    </xf>
    <xf numFmtId="0" fontId="7" fillId="0" borderId="71" xfId="0" applyNumberFormat="1" applyFont="1" applyFill="1" applyBorder="1" applyAlignment="1">
      <alignment horizontal="right" vertical="center"/>
    </xf>
    <xf numFmtId="0" fontId="7" fillId="0" borderId="16" xfId="0" applyNumberFormat="1" applyFont="1" applyFill="1" applyBorder="1" applyAlignment="1">
      <alignment horizontal="right" vertical="center"/>
    </xf>
    <xf numFmtId="0" fontId="7" fillId="0" borderId="20" xfId="0" applyNumberFormat="1" applyFont="1" applyFill="1" applyBorder="1" applyAlignment="1">
      <alignment horizontal="right" vertical="center"/>
    </xf>
    <xf numFmtId="0" fontId="7" fillId="0" borderId="73" xfId="0" applyNumberFormat="1" applyFont="1" applyFill="1" applyBorder="1" applyAlignment="1">
      <alignment horizontal="right" vertical="center"/>
    </xf>
    <xf numFmtId="0" fontId="7" fillId="0" borderId="113" xfId="0" applyNumberFormat="1" applyFont="1" applyFill="1" applyBorder="1" applyAlignment="1">
      <alignment horizontal="center" vertical="center"/>
    </xf>
    <xf numFmtId="0" fontId="7" fillId="0" borderId="114" xfId="0" applyNumberFormat="1" applyFont="1" applyFill="1" applyBorder="1" applyAlignment="1">
      <alignment horizontal="center" vertical="center"/>
    </xf>
    <xf numFmtId="0" fontId="7" fillId="33" borderId="15" xfId="0" applyFont="1" applyFill="1" applyBorder="1" applyAlignment="1" applyProtection="1">
      <alignment horizontal="center" vertical="center"/>
      <protection locked="0"/>
    </xf>
    <xf numFmtId="0" fontId="7" fillId="0" borderId="15" xfId="0" applyFont="1" applyBorder="1" applyAlignment="1">
      <alignment horizontal="center" vertical="center"/>
    </xf>
    <xf numFmtId="0" fontId="18" fillId="0" borderId="0" xfId="0" applyFont="1" applyAlignment="1">
      <alignment horizontal="center" vertical="center"/>
    </xf>
    <xf numFmtId="0" fontId="10"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AS125"/>
  <sheetViews>
    <sheetView tabSelected="1" view="pageBreakPreview" zoomScale="70" zoomScaleNormal="80" zoomScaleSheetLayoutView="70" zoomScalePageLayoutView="0" workbookViewId="0" topLeftCell="A1">
      <selection activeCell="AS30" sqref="AS30"/>
    </sheetView>
  </sheetViews>
  <sheetFormatPr defaultColWidth="9.875" defaultRowHeight="12.75"/>
  <cols>
    <col min="1" max="1" width="2.75390625" style="30" customWidth="1"/>
    <col min="2" max="2" width="12.50390625" style="4" customWidth="1"/>
    <col min="3" max="3" width="16.75390625" style="4" customWidth="1"/>
    <col min="4" max="4" width="4.75390625" style="4" customWidth="1"/>
    <col min="5" max="5" width="3.75390625" style="4" customWidth="1"/>
    <col min="6" max="6" width="1.75390625" style="4" customWidth="1"/>
    <col min="7" max="7" width="3.75390625" style="4" customWidth="1"/>
    <col min="8" max="8" width="1.75390625" style="4" customWidth="1"/>
    <col min="9" max="9" width="3.75390625" style="4" customWidth="1"/>
    <col min="10" max="10" width="1.75390625" style="4" customWidth="1"/>
    <col min="11" max="11" width="4.75390625" style="4" customWidth="1"/>
    <col min="12" max="13" width="16.75390625" style="4" customWidth="1"/>
    <col min="14" max="14" width="4.75390625" style="4" customWidth="1"/>
    <col min="15" max="15" width="3.75390625" style="4" customWidth="1"/>
    <col min="16" max="16" width="1.75390625" style="4" customWidth="1"/>
    <col min="17" max="17" width="3.75390625" style="4" customWidth="1"/>
    <col min="18" max="18" width="1.75390625" style="4" customWidth="1"/>
    <col min="19" max="19" width="3.75390625" style="4" customWidth="1"/>
    <col min="20" max="20" width="1.75390625" style="4" customWidth="1"/>
    <col min="21" max="21" width="4.75390625" style="4" customWidth="1"/>
    <col min="22" max="23" width="16.75390625" style="4" customWidth="1"/>
    <col min="24" max="24" width="4.75390625" style="4" customWidth="1"/>
    <col min="25" max="25" width="3.75390625" style="4" customWidth="1"/>
    <col min="26" max="26" width="1.75390625" style="4" customWidth="1"/>
    <col min="27" max="27" width="3.75390625" style="4" customWidth="1"/>
    <col min="28" max="28" width="1.75390625" style="4" customWidth="1"/>
    <col min="29" max="29" width="3.75390625" style="4" customWidth="1"/>
    <col min="30" max="30" width="1.75390625" style="4" customWidth="1"/>
    <col min="31" max="31" width="4.75390625" style="4" customWidth="1"/>
    <col min="32" max="32" width="16.75390625" style="4" customWidth="1"/>
    <col min="33" max="34" width="4.75390625" style="4" customWidth="1"/>
    <col min="35" max="35" width="3.875" style="30" customWidth="1"/>
    <col min="36" max="36" width="1.75390625" style="30" customWidth="1"/>
    <col min="37" max="37" width="3.875" style="30" customWidth="1"/>
    <col min="38" max="38" width="4.75390625" style="30" customWidth="1"/>
    <col min="39" max="39" width="1.75390625" style="30" customWidth="1"/>
    <col min="40" max="41" width="4.75390625" style="30" customWidth="1"/>
    <col min="42" max="42" width="1.75390625" style="4" customWidth="1"/>
    <col min="43" max="43" width="4.75390625" style="4" customWidth="1"/>
    <col min="44" max="44" width="9.875" style="4" customWidth="1"/>
    <col min="45" max="45" width="40.00390625" style="4" bestFit="1" customWidth="1"/>
    <col min="46" max="253" width="9.875" style="4" customWidth="1"/>
    <col min="254" max="16384" width="9.875" style="4" customWidth="1"/>
  </cols>
  <sheetData>
    <row r="1" spans="1:41" s="17" customFormat="1" ht="20.25">
      <c r="A1" s="16"/>
      <c r="B1" s="57"/>
      <c r="C1" s="5" t="s">
        <v>22</v>
      </c>
      <c r="D1" s="75"/>
      <c r="E1" s="5" t="s">
        <v>88</v>
      </c>
      <c r="H1" s="5"/>
      <c r="I1" s="5"/>
      <c r="J1" s="5"/>
      <c r="K1" s="5"/>
      <c r="L1" s="5"/>
      <c r="AI1" s="16"/>
      <c r="AJ1" s="16"/>
      <c r="AK1" s="16"/>
      <c r="AL1" s="16"/>
      <c r="AM1" s="16"/>
      <c r="AN1" s="16"/>
      <c r="AO1" s="16"/>
    </row>
    <row r="2" spans="1:41" s="17" customFormat="1" ht="20.25">
      <c r="A2" s="16"/>
      <c r="B2" s="5"/>
      <c r="C2" s="5"/>
      <c r="D2" s="5"/>
      <c r="E2" s="5"/>
      <c r="H2" s="5"/>
      <c r="I2" s="5"/>
      <c r="J2" s="5"/>
      <c r="K2" s="5"/>
      <c r="L2" s="5"/>
      <c r="AI2" s="16"/>
      <c r="AJ2" s="16"/>
      <c r="AK2" s="16"/>
      <c r="AL2" s="16"/>
      <c r="AM2" s="16"/>
      <c r="AN2" s="16"/>
      <c r="AO2" s="16"/>
    </row>
    <row r="3" spans="1:43" s="19" customFormat="1" ht="31.5">
      <c r="A3" s="18"/>
      <c r="B3" s="162" t="s">
        <v>127</v>
      </c>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row>
    <row r="4" spans="1:43" s="3" customFormat="1" ht="18">
      <c r="A4" s="20"/>
      <c r="AC4" s="21" t="s">
        <v>43</v>
      </c>
      <c r="AG4" s="166"/>
      <c r="AH4" s="166"/>
      <c r="AI4" s="166"/>
      <c r="AJ4" s="166"/>
      <c r="AK4" s="166"/>
      <c r="AL4" s="166"/>
      <c r="AM4" s="166"/>
      <c r="AN4" s="166"/>
      <c r="AO4" s="166"/>
      <c r="AP4" s="166"/>
      <c r="AQ4" s="166"/>
    </row>
    <row r="5" spans="1:43" s="3" customFormat="1" ht="11.25" customHeight="1" thickBot="1">
      <c r="A5" s="20"/>
      <c r="AC5" s="21"/>
      <c r="AG5" s="12"/>
      <c r="AH5" s="12"/>
      <c r="AI5" s="12"/>
      <c r="AJ5" s="12"/>
      <c r="AK5" s="12"/>
      <c r="AL5" s="12"/>
      <c r="AM5" s="12"/>
      <c r="AN5" s="12"/>
      <c r="AO5" s="12"/>
      <c r="AP5" s="12"/>
      <c r="AQ5" s="12"/>
    </row>
    <row r="6" spans="1:43" ht="22.5" customHeight="1" thickTop="1">
      <c r="A6" s="175" t="s">
        <v>34</v>
      </c>
      <c r="B6" s="176"/>
      <c r="C6" s="125" t="s">
        <v>12</v>
      </c>
      <c r="D6" s="126"/>
      <c r="E6" s="126"/>
      <c r="F6" s="126"/>
      <c r="G6" s="126"/>
      <c r="H6" s="126"/>
      <c r="I6" s="126"/>
      <c r="J6" s="126"/>
      <c r="K6" s="126"/>
      <c r="L6" s="127"/>
      <c r="M6" s="125" t="s">
        <v>11</v>
      </c>
      <c r="N6" s="126"/>
      <c r="O6" s="126"/>
      <c r="P6" s="126"/>
      <c r="Q6" s="126"/>
      <c r="R6" s="126"/>
      <c r="S6" s="126"/>
      <c r="T6" s="126"/>
      <c r="U6" s="126"/>
      <c r="V6" s="127"/>
      <c r="W6" s="125" t="s">
        <v>13</v>
      </c>
      <c r="X6" s="126"/>
      <c r="Y6" s="126"/>
      <c r="Z6" s="126"/>
      <c r="AA6" s="126"/>
      <c r="AB6" s="126"/>
      <c r="AC6" s="126"/>
      <c r="AD6" s="126"/>
      <c r="AE6" s="126"/>
      <c r="AF6" s="127"/>
      <c r="AG6" s="130" t="s">
        <v>68</v>
      </c>
      <c r="AH6" s="131"/>
      <c r="AI6" s="131"/>
      <c r="AJ6" s="131"/>
      <c r="AK6" s="131"/>
      <c r="AL6" s="131"/>
      <c r="AM6" s="131"/>
      <c r="AN6" s="131"/>
      <c r="AO6" s="131"/>
      <c r="AP6" s="131"/>
      <c r="AQ6" s="132"/>
    </row>
    <row r="7" spans="1:43" ht="18.75" customHeight="1">
      <c r="A7" s="179"/>
      <c r="B7" s="180"/>
      <c r="C7" s="22" t="s">
        <v>26</v>
      </c>
      <c r="D7" s="163" t="s">
        <v>27</v>
      </c>
      <c r="E7" s="86" t="s">
        <v>28</v>
      </c>
      <c r="F7" s="87"/>
      <c r="G7" s="87"/>
      <c r="H7" s="87"/>
      <c r="I7" s="87"/>
      <c r="J7" s="88"/>
      <c r="K7" s="133" t="s">
        <v>27</v>
      </c>
      <c r="L7" s="23" t="s">
        <v>15</v>
      </c>
      <c r="M7" s="22" t="s">
        <v>29</v>
      </c>
      <c r="N7" s="163" t="s">
        <v>27</v>
      </c>
      <c r="O7" s="86" t="s">
        <v>28</v>
      </c>
      <c r="P7" s="87"/>
      <c r="Q7" s="87"/>
      <c r="R7" s="87"/>
      <c r="S7" s="87"/>
      <c r="T7" s="88"/>
      <c r="U7" s="133" t="s">
        <v>27</v>
      </c>
      <c r="V7" s="23" t="s">
        <v>15</v>
      </c>
      <c r="W7" s="22" t="s">
        <v>29</v>
      </c>
      <c r="X7" s="163" t="s">
        <v>27</v>
      </c>
      <c r="Y7" s="86" t="s">
        <v>28</v>
      </c>
      <c r="Z7" s="87"/>
      <c r="AA7" s="87"/>
      <c r="AB7" s="87"/>
      <c r="AC7" s="87"/>
      <c r="AD7" s="88"/>
      <c r="AE7" s="133" t="s">
        <v>27</v>
      </c>
      <c r="AF7" s="23" t="s">
        <v>15</v>
      </c>
      <c r="AG7" s="168" t="s">
        <v>23</v>
      </c>
      <c r="AH7" s="169"/>
      <c r="AI7" s="135" t="s">
        <v>6</v>
      </c>
      <c r="AJ7" s="136"/>
      <c r="AK7" s="137"/>
      <c r="AL7" s="135" t="s">
        <v>6</v>
      </c>
      <c r="AM7" s="136"/>
      <c r="AN7" s="137"/>
      <c r="AO7" s="135" t="s">
        <v>6</v>
      </c>
      <c r="AP7" s="136"/>
      <c r="AQ7" s="165"/>
    </row>
    <row r="8" spans="1:43" ht="18.75" customHeight="1" thickBot="1">
      <c r="A8" s="177" t="s">
        <v>45</v>
      </c>
      <c r="B8" s="178"/>
      <c r="C8" s="24" t="s">
        <v>1</v>
      </c>
      <c r="D8" s="164"/>
      <c r="E8" s="89"/>
      <c r="F8" s="90"/>
      <c r="G8" s="91"/>
      <c r="H8" s="92" t="s">
        <v>52</v>
      </c>
      <c r="I8" s="93"/>
      <c r="J8" s="94"/>
      <c r="K8" s="134"/>
      <c r="L8" s="25" t="s">
        <v>1</v>
      </c>
      <c r="M8" s="24" t="s">
        <v>1</v>
      </c>
      <c r="N8" s="164"/>
      <c r="O8" s="89"/>
      <c r="P8" s="90"/>
      <c r="Q8" s="91"/>
      <c r="R8" s="92" t="s">
        <v>52</v>
      </c>
      <c r="S8" s="93"/>
      <c r="T8" s="94"/>
      <c r="U8" s="134"/>
      <c r="V8" s="25" t="s">
        <v>1</v>
      </c>
      <c r="W8" s="24" t="s">
        <v>1</v>
      </c>
      <c r="X8" s="164"/>
      <c r="Y8" s="89"/>
      <c r="Z8" s="90"/>
      <c r="AA8" s="91"/>
      <c r="AB8" s="92" t="s">
        <v>52</v>
      </c>
      <c r="AC8" s="93"/>
      <c r="AD8" s="94"/>
      <c r="AE8" s="134"/>
      <c r="AF8" s="25" t="s">
        <v>1</v>
      </c>
      <c r="AG8" s="26" t="s">
        <v>24</v>
      </c>
      <c r="AH8" s="15" t="s">
        <v>25</v>
      </c>
      <c r="AI8" s="128" t="s">
        <v>7</v>
      </c>
      <c r="AJ8" s="90"/>
      <c r="AK8" s="129"/>
      <c r="AL8" s="128" t="s">
        <v>8</v>
      </c>
      <c r="AM8" s="90"/>
      <c r="AN8" s="129"/>
      <c r="AO8" s="155" t="s">
        <v>9</v>
      </c>
      <c r="AP8" s="156"/>
      <c r="AQ8" s="167"/>
    </row>
    <row r="9" spans="1:43" ht="22.5" customHeight="1" thickTop="1">
      <c r="A9" s="170" t="s">
        <v>30</v>
      </c>
      <c r="B9" s="119"/>
      <c r="C9" s="44"/>
      <c r="D9" s="98">
        <f>IF((E9-G9)&gt;0,1,0)+IF((E10-G10)&gt;0,1,0)+IF((E11-G11)&gt;0,1,0)</f>
        <v>0</v>
      </c>
      <c r="E9" s="46"/>
      <c r="F9" s="27" t="s">
        <v>5</v>
      </c>
      <c r="G9" s="49"/>
      <c r="H9" s="28" t="s">
        <v>2</v>
      </c>
      <c r="I9" s="52"/>
      <c r="J9" s="29" t="s">
        <v>3</v>
      </c>
      <c r="K9" s="101">
        <f>IF((G9-E9)&gt;0,1,)+IF((G10-E10)&gt;0,1,)+IF((G11-E11)&gt;0,1,)</f>
        <v>0</v>
      </c>
      <c r="L9" s="55"/>
      <c r="M9" s="44"/>
      <c r="N9" s="98">
        <f>IF((O9-Q9)&gt;0,1,0)+IF((O10-Q10)&gt;0,1,0)+IF((O11-Q11)&gt;0,1,0)</f>
        <v>0</v>
      </c>
      <c r="O9" s="46"/>
      <c r="P9" s="27" t="s">
        <v>5</v>
      </c>
      <c r="Q9" s="49"/>
      <c r="R9" s="28" t="s">
        <v>2</v>
      </c>
      <c r="S9" s="52"/>
      <c r="T9" s="29" t="s">
        <v>3</v>
      </c>
      <c r="U9" s="101">
        <f>IF((Q9-O9)&gt;0,1,)+IF((Q10-O10)&gt;0,1,)+IF((Q11-O11)&gt;0,1,)</f>
        <v>0</v>
      </c>
      <c r="V9" s="55"/>
      <c r="W9" s="44"/>
      <c r="X9" s="98">
        <f>IF((Y9-AA9)&gt;0,1,0)+IF((Y10-AA10)&gt;0,1,0)+IF((Y11-AA11)&gt;0,1,0)</f>
        <v>0</v>
      </c>
      <c r="Y9" s="46"/>
      <c r="Z9" s="27" t="s">
        <v>5</v>
      </c>
      <c r="AA9" s="49"/>
      <c r="AB9" s="28" t="s">
        <v>2</v>
      </c>
      <c r="AC9" s="52"/>
      <c r="AD9" s="29" t="s">
        <v>3</v>
      </c>
      <c r="AE9" s="101">
        <f>IF((AA9-Y9)&gt;0,1,)+IF((AA10-Y10)&gt;0,1,)+IF((AA11-Y11)&gt;0,1,)</f>
        <v>0</v>
      </c>
      <c r="AF9" s="55"/>
      <c r="AG9" s="106">
        <f>IF(AI9&gt;=2,1,0)</f>
        <v>0</v>
      </c>
      <c r="AH9" s="104">
        <f>IF(AQ9=0,0,IF(AI9&lt;2,1,0))</f>
        <v>0</v>
      </c>
      <c r="AI9" s="108">
        <f>IF(D9&gt;K9,1,0)+IF(N9&gt;U9,1,0)+IF(X9&gt;AE9,1,0)</f>
        <v>0</v>
      </c>
      <c r="AJ9" s="110" t="s">
        <v>14</v>
      </c>
      <c r="AK9" s="104">
        <v>3</v>
      </c>
      <c r="AL9" s="108">
        <f>SUM(D9,N9,X9)</f>
        <v>0</v>
      </c>
      <c r="AM9" s="110" t="s">
        <v>14</v>
      </c>
      <c r="AN9" s="104">
        <f>SUM(D9,K9,N9,U9,X9,AE9)</f>
        <v>0</v>
      </c>
      <c r="AO9" s="108">
        <f>SUM(E9:E11,O9:O11,Y9:Y11)</f>
        <v>0</v>
      </c>
      <c r="AP9" s="110" t="s">
        <v>14</v>
      </c>
      <c r="AQ9" s="112">
        <f>SUM(E9:G11,O9:Q11,Y9:AA11)</f>
        <v>0</v>
      </c>
    </row>
    <row r="10" spans="1:43" ht="22.5" customHeight="1">
      <c r="A10" s="170"/>
      <c r="B10" s="120"/>
      <c r="C10" s="45"/>
      <c r="D10" s="99"/>
      <c r="E10" s="47"/>
      <c r="F10" s="31" t="s">
        <v>4</v>
      </c>
      <c r="G10" s="50"/>
      <c r="H10" s="32" t="s">
        <v>2</v>
      </c>
      <c r="I10" s="53"/>
      <c r="J10" s="33" t="s">
        <v>3</v>
      </c>
      <c r="K10" s="102"/>
      <c r="L10" s="56"/>
      <c r="M10" s="45"/>
      <c r="N10" s="99"/>
      <c r="O10" s="47"/>
      <c r="P10" s="31" t="s">
        <v>4</v>
      </c>
      <c r="Q10" s="50"/>
      <c r="R10" s="32" t="s">
        <v>2</v>
      </c>
      <c r="S10" s="53"/>
      <c r="T10" s="33" t="s">
        <v>3</v>
      </c>
      <c r="U10" s="102"/>
      <c r="V10" s="56"/>
      <c r="W10" s="45"/>
      <c r="X10" s="99"/>
      <c r="Y10" s="47"/>
      <c r="Z10" s="31" t="s">
        <v>4</v>
      </c>
      <c r="AA10" s="50"/>
      <c r="AB10" s="32" t="s">
        <v>2</v>
      </c>
      <c r="AC10" s="53"/>
      <c r="AD10" s="33" t="s">
        <v>3</v>
      </c>
      <c r="AE10" s="102"/>
      <c r="AF10" s="56"/>
      <c r="AG10" s="106"/>
      <c r="AH10" s="104"/>
      <c r="AI10" s="108"/>
      <c r="AJ10" s="110"/>
      <c r="AK10" s="104"/>
      <c r="AL10" s="108"/>
      <c r="AM10" s="110"/>
      <c r="AN10" s="104"/>
      <c r="AO10" s="108"/>
      <c r="AP10" s="110"/>
      <c r="AQ10" s="112"/>
    </row>
    <row r="11" spans="1:43" ht="22.5" customHeight="1">
      <c r="A11" s="170"/>
      <c r="B11" s="120"/>
      <c r="C11" s="1"/>
      <c r="D11" s="100"/>
      <c r="E11" s="48"/>
      <c r="F11" s="34" t="s">
        <v>4</v>
      </c>
      <c r="G11" s="51"/>
      <c r="H11" s="35" t="s">
        <v>2</v>
      </c>
      <c r="I11" s="54"/>
      <c r="J11" s="36" t="s">
        <v>3</v>
      </c>
      <c r="K11" s="103"/>
      <c r="L11" s="2"/>
      <c r="M11" s="1"/>
      <c r="N11" s="100"/>
      <c r="O11" s="48"/>
      <c r="P11" s="34" t="s">
        <v>4</v>
      </c>
      <c r="Q11" s="51"/>
      <c r="R11" s="35" t="s">
        <v>2</v>
      </c>
      <c r="S11" s="54"/>
      <c r="T11" s="36" t="s">
        <v>3</v>
      </c>
      <c r="U11" s="103"/>
      <c r="V11" s="2"/>
      <c r="W11" s="1"/>
      <c r="X11" s="100"/>
      <c r="Y11" s="48"/>
      <c r="Z11" s="34" t="s">
        <v>4</v>
      </c>
      <c r="AA11" s="51"/>
      <c r="AB11" s="35" t="s">
        <v>2</v>
      </c>
      <c r="AC11" s="54"/>
      <c r="AD11" s="36" t="s">
        <v>3</v>
      </c>
      <c r="AE11" s="103"/>
      <c r="AF11" s="2"/>
      <c r="AG11" s="106"/>
      <c r="AH11" s="104"/>
      <c r="AI11" s="108"/>
      <c r="AJ11" s="110"/>
      <c r="AK11" s="104"/>
      <c r="AL11" s="108"/>
      <c r="AM11" s="110"/>
      <c r="AN11" s="104"/>
      <c r="AO11" s="108"/>
      <c r="AP11" s="110"/>
      <c r="AQ11" s="112"/>
    </row>
    <row r="12" spans="1:43" ht="22.5" customHeight="1" thickBot="1">
      <c r="A12" s="171"/>
      <c r="B12" s="121"/>
      <c r="C12" s="37" t="s">
        <v>10</v>
      </c>
      <c r="D12" s="122"/>
      <c r="E12" s="123"/>
      <c r="F12" s="123"/>
      <c r="G12" s="124"/>
      <c r="H12" s="114" t="s">
        <v>0</v>
      </c>
      <c r="I12" s="115"/>
      <c r="J12" s="116"/>
      <c r="K12" s="117"/>
      <c r="L12" s="118"/>
      <c r="M12" s="37" t="s">
        <v>10</v>
      </c>
      <c r="N12" s="122"/>
      <c r="O12" s="123"/>
      <c r="P12" s="123"/>
      <c r="Q12" s="124"/>
      <c r="R12" s="114" t="s">
        <v>0</v>
      </c>
      <c r="S12" s="115"/>
      <c r="T12" s="116"/>
      <c r="U12" s="117"/>
      <c r="V12" s="118"/>
      <c r="W12" s="37" t="s">
        <v>10</v>
      </c>
      <c r="X12" s="122"/>
      <c r="Y12" s="123"/>
      <c r="Z12" s="123"/>
      <c r="AA12" s="124"/>
      <c r="AB12" s="114" t="s">
        <v>0</v>
      </c>
      <c r="AC12" s="115"/>
      <c r="AD12" s="116"/>
      <c r="AE12" s="117"/>
      <c r="AF12" s="118"/>
      <c r="AG12" s="107"/>
      <c r="AH12" s="105"/>
      <c r="AI12" s="109"/>
      <c r="AJ12" s="111"/>
      <c r="AK12" s="105"/>
      <c r="AL12" s="109"/>
      <c r="AM12" s="111"/>
      <c r="AN12" s="105"/>
      <c r="AO12" s="109"/>
      <c r="AP12" s="111"/>
      <c r="AQ12" s="113"/>
    </row>
    <row r="13" spans="1:43" ht="22.5" customHeight="1" thickTop="1">
      <c r="A13" s="172" t="s">
        <v>31</v>
      </c>
      <c r="B13" s="119"/>
      <c r="C13" s="44"/>
      <c r="D13" s="98">
        <f>IF((E13-G13)&gt;0,1,0)+IF((E14-G14)&gt;0,1,0)+IF((E15-G15)&gt;0,1,0)</f>
        <v>0</v>
      </c>
      <c r="E13" s="46"/>
      <c r="F13" s="27" t="s">
        <v>5</v>
      </c>
      <c r="G13" s="49"/>
      <c r="H13" s="28" t="s">
        <v>2</v>
      </c>
      <c r="I13" s="52"/>
      <c r="J13" s="29" t="s">
        <v>3</v>
      </c>
      <c r="K13" s="101">
        <f>IF((G13-E13)&gt;0,1,)+IF((G14-E14)&gt;0,1,)+IF((G15-E15)&gt;0,1,)</f>
        <v>0</v>
      </c>
      <c r="L13" s="55"/>
      <c r="M13" s="44"/>
      <c r="N13" s="98">
        <f>IF((O13-Q13)&gt;0,1,0)+IF((O14-Q14)&gt;0,1,0)+IF((O15-Q15)&gt;0,1,0)</f>
        <v>0</v>
      </c>
      <c r="O13" s="46"/>
      <c r="P13" s="27" t="s">
        <v>5</v>
      </c>
      <c r="Q13" s="49"/>
      <c r="R13" s="28" t="s">
        <v>2</v>
      </c>
      <c r="S13" s="52"/>
      <c r="T13" s="29" t="s">
        <v>3</v>
      </c>
      <c r="U13" s="101">
        <f>IF((Q13-O13)&gt;0,1,)+IF((Q14-O14)&gt;0,1,)+IF((Q15-O15)&gt;0,1,)</f>
        <v>0</v>
      </c>
      <c r="V13" s="55"/>
      <c r="W13" s="44"/>
      <c r="X13" s="98">
        <f>IF((Y13-AA13)&gt;0,1,0)+IF((Y14-AA14)&gt;0,1,0)+IF((Y15-AA15)&gt;0,1,0)</f>
        <v>0</v>
      </c>
      <c r="Y13" s="46"/>
      <c r="Z13" s="27" t="s">
        <v>5</v>
      </c>
      <c r="AA13" s="49"/>
      <c r="AB13" s="28" t="s">
        <v>2</v>
      </c>
      <c r="AC13" s="52"/>
      <c r="AD13" s="29" t="s">
        <v>3</v>
      </c>
      <c r="AE13" s="101">
        <f>IF((AA13-Y13)&gt;0,1,)+IF((AA14-Y14)&gt;0,1,)+IF((AA15-Y15)&gt;0,1,)</f>
        <v>0</v>
      </c>
      <c r="AF13" s="55"/>
      <c r="AG13" s="106">
        <f>IF(AI13&gt;=2,1,0)</f>
        <v>0</v>
      </c>
      <c r="AH13" s="104">
        <f>IF(AQ13=0,0,IF(AI13&lt;2,1,0))</f>
        <v>0</v>
      </c>
      <c r="AI13" s="108">
        <f>IF(D13&gt;K13,1,0)+IF(N13&gt;U13,1,0)+IF(X13&gt;AE13,1,0)</f>
        <v>0</v>
      </c>
      <c r="AJ13" s="110" t="s">
        <v>14</v>
      </c>
      <c r="AK13" s="104">
        <v>3</v>
      </c>
      <c r="AL13" s="108">
        <f>SUM(D13,N13,X13)</f>
        <v>0</v>
      </c>
      <c r="AM13" s="110" t="s">
        <v>14</v>
      </c>
      <c r="AN13" s="104">
        <f>SUM(D13,K13,N13,U13,X13,AE13)</f>
        <v>0</v>
      </c>
      <c r="AO13" s="108">
        <f>SUM(E13:E15,O13:O15,Y13:Y15)</f>
        <v>0</v>
      </c>
      <c r="AP13" s="110" t="s">
        <v>14</v>
      </c>
      <c r="AQ13" s="112">
        <f>SUM(E13:G15,O13:Q15,Y13:AA15)</f>
        <v>0</v>
      </c>
    </row>
    <row r="14" spans="1:43" ht="22.5" customHeight="1">
      <c r="A14" s="173"/>
      <c r="B14" s="120"/>
      <c r="C14" s="45"/>
      <c r="D14" s="99"/>
      <c r="E14" s="47"/>
      <c r="F14" s="31" t="s">
        <v>4</v>
      </c>
      <c r="G14" s="50"/>
      <c r="H14" s="32" t="s">
        <v>2</v>
      </c>
      <c r="I14" s="53"/>
      <c r="J14" s="33" t="s">
        <v>3</v>
      </c>
      <c r="K14" s="102"/>
      <c r="L14" s="56"/>
      <c r="M14" s="45"/>
      <c r="N14" s="99"/>
      <c r="O14" s="47"/>
      <c r="P14" s="31" t="s">
        <v>4</v>
      </c>
      <c r="Q14" s="50"/>
      <c r="R14" s="32" t="s">
        <v>2</v>
      </c>
      <c r="S14" s="53"/>
      <c r="T14" s="33" t="s">
        <v>3</v>
      </c>
      <c r="U14" s="102"/>
      <c r="V14" s="56"/>
      <c r="W14" s="45"/>
      <c r="X14" s="99"/>
      <c r="Y14" s="47"/>
      <c r="Z14" s="31" t="s">
        <v>4</v>
      </c>
      <c r="AA14" s="50"/>
      <c r="AB14" s="32" t="s">
        <v>2</v>
      </c>
      <c r="AC14" s="53"/>
      <c r="AD14" s="33" t="s">
        <v>3</v>
      </c>
      <c r="AE14" s="102"/>
      <c r="AF14" s="56"/>
      <c r="AG14" s="106"/>
      <c r="AH14" s="104"/>
      <c r="AI14" s="108"/>
      <c r="AJ14" s="110"/>
      <c r="AK14" s="104"/>
      <c r="AL14" s="108"/>
      <c r="AM14" s="110"/>
      <c r="AN14" s="104"/>
      <c r="AO14" s="108"/>
      <c r="AP14" s="110"/>
      <c r="AQ14" s="112"/>
    </row>
    <row r="15" spans="1:43" ht="22.5" customHeight="1">
      <c r="A15" s="173"/>
      <c r="B15" s="120"/>
      <c r="C15" s="1"/>
      <c r="D15" s="100"/>
      <c r="E15" s="48"/>
      <c r="F15" s="34" t="s">
        <v>4</v>
      </c>
      <c r="G15" s="51"/>
      <c r="H15" s="35" t="s">
        <v>2</v>
      </c>
      <c r="I15" s="54"/>
      <c r="J15" s="36" t="s">
        <v>3</v>
      </c>
      <c r="K15" s="103"/>
      <c r="L15" s="2"/>
      <c r="M15" s="1"/>
      <c r="N15" s="100"/>
      <c r="O15" s="48"/>
      <c r="P15" s="34" t="s">
        <v>4</v>
      </c>
      <c r="Q15" s="51"/>
      <c r="R15" s="35" t="s">
        <v>2</v>
      </c>
      <c r="S15" s="54"/>
      <c r="T15" s="36" t="s">
        <v>3</v>
      </c>
      <c r="U15" s="103"/>
      <c r="V15" s="2"/>
      <c r="W15" s="1"/>
      <c r="X15" s="100"/>
      <c r="Y15" s="48"/>
      <c r="Z15" s="34" t="s">
        <v>4</v>
      </c>
      <c r="AA15" s="51"/>
      <c r="AB15" s="35" t="s">
        <v>2</v>
      </c>
      <c r="AC15" s="54"/>
      <c r="AD15" s="36" t="s">
        <v>3</v>
      </c>
      <c r="AE15" s="103"/>
      <c r="AF15" s="2"/>
      <c r="AG15" s="106"/>
      <c r="AH15" s="104"/>
      <c r="AI15" s="108"/>
      <c r="AJ15" s="110"/>
      <c r="AK15" s="104"/>
      <c r="AL15" s="108"/>
      <c r="AM15" s="110"/>
      <c r="AN15" s="104"/>
      <c r="AO15" s="108"/>
      <c r="AP15" s="110"/>
      <c r="AQ15" s="112"/>
    </row>
    <row r="16" spans="1:43" ht="22.5" customHeight="1" thickBot="1">
      <c r="A16" s="174"/>
      <c r="B16" s="121"/>
      <c r="C16" s="37" t="s">
        <v>10</v>
      </c>
      <c r="D16" s="122"/>
      <c r="E16" s="123"/>
      <c r="F16" s="123"/>
      <c r="G16" s="124"/>
      <c r="H16" s="114" t="s">
        <v>0</v>
      </c>
      <c r="I16" s="115"/>
      <c r="J16" s="116"/>
      <c r="K16" s="117"/>
      <c r="L16" s="118"/>
      <c r="M16" s="37" t="s">
        <v>10</v>
      </c>
      <c r="N16" s="122"/>
      <c r="O16" s="123"/>
      <c r="P16" s="123"/>
      <c r="Q16" s="124"/>
      <c r="R16" s="114" t="s">
        <v>0</v>
      </c>
      <c r="S16" s="115"/>
      <c r="T16" s="116"/>
      <c r="U16" s="117"/>
      <c r="V16" s="118"/>
      <c r="W16" s="37" t="s">
        <v>10</v>
      </c>
      <c r="X16" s="122"/>
      <c r="Y16" s="123"/>
      <c r="Z16" s="123"/>
      <c r="AA16" s="124"/>
      <c r="AB16" s="114" t="s">
        <v>0</v>
      </c>
      <c r="AC16" s="115"/>
      <c r="AD16" s="116"/>
      <c r="AE16" s="117"/>
      <c r="AF16" s="118"/>
      <c r="AG16" s="107"/>
      <c r="AH16" s="105"/>
      <c r="AI16" s="109"/>
      <c r="AJ16" s="111"/>
      <c r="AK16" s="105"/>
      <c r="AL16" s="109"/>
      <c r="AM16" s="111"/>
      <c r="AN16" s="105"/>
      <c r="AO16" s="109"/>
      <c r="AP16" s="111"/>
      <c r="AQ16" s="113"/>
    </row>
    <row r="17" spans="1:43" ht="22.5" customHeight="1" thickTop="1">
      <c r="A17" s="172" t="s">
        <v>32</v>
      </c>
      <c r="B17" s="119"/>
      <c r="C17" s="44"/>
      <c r="D17" s="98">
        <f>IF((E17-G17)&gt;0,1,0)+IF((E18-G18)&gt;0,1,0)+IF((E19-G19)&gt;0,1,0)</f>
        <v>0</v>
      </c>
      <c r="E17" s="46"/>
      <c r="F17" s="27" t="s">
        <v>5</v>
      </c>
      <c r="G17" s="49"/>
      <c r="H17" s="28" t="s">
        <v>2</v>
      </c>
      <c r="I17" s="52"/>
      <c r="J17" s="29" t="s">
        <v>3</v>
      </c>
      <c r="K17" s="101">
        <f>IF((G17-E17)&gt;0,1,)+IF((G18-E18)&gt;0,1,)+IF((G19-E19)&gt;0,1,)</f>
        <v>0</v>
      </c>
      <c r="L17" s="55"/>
      <c r="M17" s="44"/>
      <c r="N17" s="98">
        <f>IF((O17-Q17)&gt;0,1,0)+IF((O18-Q18)&gt;0,1,0)+IF((O19-Q19)&gt;0,1,0)</f>
        <v>0</v>
      </c>
      <c r="O17" s="46"/>
      <c r="P17" s="27" t="s">
        <v>5</v>
      </c>
      <c r="Q17" s="49"/>
      <c r="R17" s="28" t="s">
        <v>2</v>
      </c>
      <c r="S17" s="52"/>
      <c r="T17" s="29" t="s">
        <v>3</v>
      </c>
      <c r="U17" s="101">
        <f>IF((Q17-O17)&gt;0,1,)+IF((Q18-O18)&gt;0,1,)+IF((Q19-O19)&gt;0,1,)</f>
        <v>0</v>
      </c>
      <c r="V17" s="55"/>
      <c r="W17" s="44"/>
      <c r="X17" s="98">
        <f>IF((Y17-AA17)&gt;0,1,0)+IF((Y18-AA18)&gt;0,1,0)+IF((Y19-AA19)&gt;0,1,0)</f>
        <v>0</v>
      </c>
      <c r="Y17" s="46"/>
      <c r="Z17" s="27" t="s">
        <v>5</v>
      </c>
      <c r="AA17" s="49"/>
      <c r="AB17" s="28" t="s">
        <v>2</v>
      </c>
      <c r="AC17" s="52"/>
      <c r="AD17" s="29" t="s">
        <v>3</v>
      </c>
      <c r="AE17" s="101">
        <f>IF((AA17-Y17)&gt;0,1,)+IF((AA18-Y18)&gt;0,1,)+IF((AA19-Y19)&gt;0,1,)</f>
        <v>0</v>
      </c>
      <c r="AF17" s="55"/>
      <c r="AG17" s="106">
        <f>IF(AI17&gt;=2,1,0)</f>
        <v>0</v>
      </c>
      <c r="AH17" s="104">
        <f>IF(AQ17=0,0,IF(AI17&lt;2,1,0))</f>
        <v>0</v>
      </c>
      <c r="AI17" s="108">
        <f>IF(D17&gt;K17,1,0)+IF(N17&gt;U17,1,0)+IF(X17&gt;AE17,1,0)</f>
        <v>0</v>
      </c>
      <c r="AJ17" s="110" t="s">
        <v>14</v>
      </c>
      <c r="AK17" s="104">
        <v>3</v>
      </c>
      <c r="AL17" s="108">
        <f>SUM(D17,N17,X17)</f>
        <v>0</v>
      </c>
      <c r="AM17" s="110" t="s">
        <v>14</v>
      </c>
      <c r="AN17" s="104">
        <f>SUM(D17,K17,N17,U17,X17,AE17)</f>
        <v>0</v>
      </c>
      <c r="AO17" s="108">
        <f>SUM(E17:E19,O17:O19,Y17:Y19)</f>
        <v>0</v>
      </c>
      <c r="AP17" s="110" t="s">
        <v>14</v>
      </c>
      <c r="AQ17" s="112">
        <f>SUM(E17:G19,O17:Q19,Y17:AA19)</f>
        <v>0</v>
      </c>
    </row>
    <row r="18" spans="1:43" ht="22.5" customHeight="1">
      <c r="A18" s="173"/>
      <c r="B18" s="120"/>
      <c r="C18" s="45"/>
      <c r="D18" s="99"/>
      <c r="E18" s="47"/>
      <c r="F18" s="31" t="s">
        <v>4</v>
      </c>
      <c r="G18" s="50"/>
      <c r="H18" s="32" t="s">
        <v>2</v>
      </c>
      <c r="I18" s="53"/>
      <c r="J18" s="33" t="s">
        <v>3</v>
      </c>
      <c r="K18" s="102"/>
      <c r="L18" s="56"/>
      <c r="M18" s="45"/>
      <c r="N18" s="99"/>
      <c r="O18" s="47"/>
      <c r="P18" s="31" t="s">
        <v>4</v>
      </c>
      <c r="Q18" s="50"/>
      <c r="R18" s="32" t="s">
        <v>2</v>
      </c>
      <c r="S18" s="53"/>
      <c r="T18" s="33" t="s">
        <v>3</v>
      </c>
      <c r="U18" s="102"/>
      <c r="V18" s="56"/>
      <c r="W18" s="45"/>
      <c r="X18" s="99"/>
      <c r="Y18" s="47"/>
      <c r="Z18" s="31" t="s">
        <v>4</v>
      </c>
      <c r="AA18" s="50"/>
      <c r="AB18" s="32" t="s">
        <v>2</v>
      </c>
      <c r="AC18" s="53"/>
      <c r="AD18" s="33" t="s">
        <v>3</v>
      </c>
      <c r="AE18" s="102"/>
      <c r="AF18" s="56"/>
      <c r="AG18" s="106"/>
      <c r="AH18" s="104"/>
      <c r="AI18" s="108"/>
      <c r="AJ18" s="110"/>
      <c r="AK18" s="104"/>
      <c r="AL18" s="108"/>
      <c r="AM18" s="110"/>
      <c r="AN18" s="104"/>
      <c r="AO18" s="108"/>
      <c r="AP18" s="110"/>
      <c r="AQ18" s="112"/>
    </row>
    <row r="19" spans="1:43" ht="22.5" customHeight="1">
      <c r="A19" s="173"/>
      <c r="B19" s="120"/>
      <c r="C19" s="1"/>
      <c r="D19" s="100"/>
      <c r="E19" s="48"/>
      <c r="F19" s="34" t="s">
        <v>4</v>
      </c>
      <c r="G19" s="51"/>
      <c r="H19" s="35" t="s">
        <v>2</v>
      </c>
      <c r="I19" s="54"/>
      <c r="J19" s="36" t="s">
        <v>3</v>
      </c>
      <c r="K19" s="103"/>
      <c r="L19" s="2"/>
      <c r="M19" s="1"/>
      <c r="N19" s="100"/>
      <c r="O19" s="48"/>
      <c r="P19" s="34" t="s">
        <v>4</v>
      </c>
      <c r="Q19" s="51"/>
      <c r="R19" s="35" t="s">
        <v>2</v>
      </c>
      <c r="S19" s="54"/>
      <c r="T19" s="36" t="s">
        <v>3</v>
      </c>
      <c r="U19" s="103"/>
      <c r="V19" s="2"/>
      <c r="W19" s="1"/>
      <c r="X19" s="100"/>
      <c r="Y19" s="48"/>
      <c r="Z19" s="34" t="s">
        <v>4</v>
      </c>
      <c r="AA19" s="51"/>
      <c r="AB19" s="35" t="s">
        <v>2</v>
      </c>
      <c r="AC19" s="54"/>
      <c r="AD19" s="36" t="s">
        <v>3</v>
      </c>
      <c r="AE19" s="103"/>
      <c r="AF19" s="2"/>
      <c r="AG19" s="106"/>
      <c r="AH19" s="104"/>
      <c r="AI19" s="108"/>
      <c r="AJ19" s="110"/>
      <c r="AK19" s="104"/>
      <c r="AL19" s="108"/>
      <c r="AM19" s="110"/>
      <c r="AN19" s="104"/>
      <c r="AO19" s="108"/>
      <c r="AP19" s="110"/>
      <c r="AQ19" s="112"/>
    </row>
    <row r="20" spans="1:43" ht="22.5" customHeight="1" thickBot="1">
      <c r="A20" s="174"/>
      <c r="B20" s="121"/>
      <c r="C20" s="37" t="s">
        <v>10</v>
      </c>
      <c r="D20" s="122"/>
      <c r="E20" s="123"/>
      <c r="F20" s="123"/>
      <c r="G20" s="124"/>
      <c r="H20" s="114" t="s">
        <v>0</v>
      </c>
      <c r="I20" s="115"/>
      <c r="J20" s="116"/>
      <c r="K20" s="117"/>
      <c r="L20" s="118"/>
      <c r="M20" s="37" t="s">
        <v>10</v>
      </c>
      <c r="N20" s="122"/>
      <c r="O20" s="123"/>
      <c r="P20" s="123"/>
      <c r="Q20" s="124"/>
      <c r="R20" s="114" t="s">
        <v>0</v>
      </c>
      <c r="S20" s="115"/>
      <c r="T20" s="116"/>
      <c r="U20" s="117"/>
      <c r="V20" s="118"/>
      <c r="W20" s="37" t="s">
        <v>10</v>
      </c>
      <c r="X20" s="122"/>
      <c r="Y20" s="123"/>
      <c r="Z20" s="123"/>
      <c r="AA20" s="124"/>
      <c r="AB20" s="114" t="s">
        <v>0</v>
      </c>
      <c r="AC20" s="115"/>
      <c r="AD20" s="116"/>
      <c r="AE20" s="117"/>
      <c r="AF20" s="118"/>
      <c r="AG20" s="107"/>
      <c r="AH20" s="105"/>
      <c r="AI20" s="109"/>
      <c r="AJ20" s="111"/>
      <c r="AK20" s="105"/>
      <c r="AL20" s="109"/>
      <c r="AM20" s="111"/>
      <c r="AN20" s="105"/>
      <c r="AO20" s="109"/>
      <c r="AP20" s="111"/>
      <c r="AQ20" s="113"/>
    </row>
    <row r="21" spans="1:43" ht="22.5" customHeight="1" thickTop="1">
      <c r="A21" s="172"/>
      <c r="B21" s="119"/>
      <c r="C21" s="44"/>
      <c r="D21" s="98">
        <f>IF((E21-G21)&gt;0,1,0)+IF((E22-G22)&gt;0,1,0)+IF((E23-G23)&gt;0,1,0)</f>
        <v>0</v>
      </c>
      <c r="E21" s="46"/>
      <c r="F21" s="27" t="s">
        <v>5</v>
      </c>
      <c r="G21" s="49"/>
      <c r="H21" s="28" t="s">
        <v>2</v>
      </c>
      <c r="I21" s="52"/>
      <c r="J21" s="29" t="s">
        <v>3</v>
      </c>
      <c r="K21" s="101">
        <f>IF((G21-E21)&gt;0,1,)+IF((G22-E22)&gt;0,1,)+IF((G23-E23)&gt;0,1,)</f>
        <v>0</v>
      </c>
      <c r="L21" s="55"/>
      <c r="M21" s="44"/>
      <c r="N21" s="98">
        <f>IF((O21-Q21)&gt;0,1,0)+IF((O22-Q22)&gt;0,1,0)+IF((O23-Q23)&gt;0,1,0)</f>
        <v>0</v>
      </c>
      <c r="O21" s="46"/>
      <c r="P21" s="27" t="s">
        <v>5</v>
      </c>
      <c r="Q21" s="49"/>
      <c r="R21" s="28" t="s">
        <v>2</v>
      </c>
      <c r="S21" s="52"/>
      <c r="T21" s="29" t="s">
        <v>3</v>
      </c>
      <c r="U21" s="101">
        <f>IF((Q21-O21)&gt;0,1,)+IF((Q22-O22)&gt;0,1,)+IF((Q23-O23)&gt;0,1,)</f>
        <v>0</v>
      </c>
      <c r="V21" s="55"/>
      <c r="W21" s="44"/>
      <c r="X21" s="98">
        <f>IF((Y21-AA21)&gt;0,1,0)+IF((Y22-AA22)&gt;0,1,0)+IF((Y23-AA23)&gt;0,1,0)</f>
        <v>0</v>
      </c>
      <c r="Y21" s="46"/>
      <c r="Z21" s="27" t="s">
        <v>5</v>
      </c>
      <c r="AA21" s="49"/>
      <c r="AB21" s="28" t="s">
        <v>2</v>
      </c>
      <c r="AC21" s="52"/>
      <c r="AD21" s="29" t="s">
        <v>3</v>
      </c>
      <c r="AE21" s="101">
        <f>IF((AA21-Y21)&gt;0,1,)+IF((AA22-Y22)&gt;0,1,)+IF((AA23-Y23)&gt;0,1,)</f>
        <v>0</v>
      </c>
      <c r="AF21" s="55"/>
      <c r="AG21" s="106">
        <f>IF(AI21&gt;=2,1,0)</f>
        <v>0</v>
      </c>
      <c r="AH21" s="104">
        <f>IF(AQ21=0,0,IF(AI21&lt;2,1,0))</f>
        <v>0</v>
      </c>
      <c r="AI21" s="108">
        <f>IF(D21&gt;K21,1,0)+IF(N21&gt;U21,1,0)+IF(X21&gt;AE21,1,0)</f>
        <v>0</v>
      </c>
      <c r="AJ21" s="110" t="s">
        <v>14</v>
      </c>
      <c r="AK21" s="104">
        <v>3</v>
      </c>
      <c r="AL21" s="108">
        <f>SUM(D21,N21,X21)</f>
        <v>0</v>
      </c>
      <c r="AM21" s="110" t="s">
        <v>14</v>
      </c>
      <c r="AN21" s="104">
        <f>SUM(D21,K21,N21,U21,X21,AE21)</f>
        <v>0</v>
      </c>
      <c r="AO21" s="108">
        <f>SUM(E21:E23,O21:O23,Y21:Y23)</f>
        <v>0</v>
      </c>
      <c r="AP21" s="110" t="s">
        <v>14</v>
      </c>
      <c r="AQ21" s="112">
        <f>SUM(E21:G23,O21:Q23,Y21:AA23)</f>
        <v>0</v>
      </c>
    </row>
    <row r="22" spans="1:43" ht="22.5" customHeight="1">
      <c r="A22" s="173"/>
      <c r="B22" s="120"/>
      <c r="C22" s="45"/>
      <c r="D22" s="99"/>
      <c r="E22" s="47"/>
      <c r="F22" s="31" t="s">
        <v>4</v>
      </c>
      <c r="G22" s="50"/>
      <c r="H22" s="32" t="s">
        <v>2</v>
      </c>
      <c r="I22" s="53"/>
      <c r="J22" s="33" t="s">
        <v>3</v>
      </c>
      <c r="K22" s="102"/>
      <c r="L22" s="56"/>
      <c r="M22" s="45"/>
      <c r="N22" s="99"/>
      <c r="O22" s="47"/>
      <c r="P22" s="31" t="s">
        <v>4</v>
      </c>
      <c r="Q22" s="50"/>
      <c r="R22" s="32" t="s">
        <v>2</v>
      </c>
      <c r="S22" s="53"/>
      <c r="T22" s="33" t="s">
        <v>3</v>
      </c>
      <c r="U22" s="102"/>
      <c r="V22" s="56"/>
      <c r="W22" s="45"/>
      <c r="X22" s="99"/>
      <c r="Y22" s="47"/>
      <c r="Z22" s="31" t="s">
        <v>4</v>
      </c>
      <c r="AA22" s="50"/>
      <c r="AB22" s="32" t="s">
        <v>2</v>
      </c>
      <c r="AC22" s="53"/>
      <c r="AD22" s="33" t="s">
        <v>3</v>
      </c>
      <c r="AE22" s="102"/>
      <c r="AF22" s="56"/>
      <c r="AG22" s="106"/>
      <c r="AH22" s="104"/>
      <c r="AI22" s="108"/>
      <c r="AJ22" s="110"/>
      <c r="AK22" s="104"/>
      <c r="AL22" s="108"/>
      <c r="AM22" s="110"/>
      <c r="AN22" s="104"/>
      <c r="AO22" s="108"/>
      <c r="AP22" s="110"/>
      <c r="AQ22" s="112"/>
    </row>
    <row r="23" spans="1:43" ht="22.5" customHeight="1">
      <c r="A23" s="173"/>
      <c r="B23" s="120"/>
      <c r="C23" s="1"/>
      <c r="D23" s="100"/>
      <c r="E23" s="48"/>
      <c r="F23" s="34" t="s">
        <v>4</v>
      </c>
      <c r="G23" s="51"/>
      <c r="H23" s="35" t="s">
        <v>2</v>
      </c>
      <c r="I23" s="54"/>
      <c r="J23" s="36" t="s">
        <v>3</v>
      </c>
      <c r="K23" s="103"/>
      <c r="L23" s="2"/>
      <c r="M23" s="1"/>
      <c r="N23" s="100"/>
      <c r="O23" s="48"/>
      <c r="P23" s="34" t="s">
        <v>4</v>
      </c>
      <c r="Q23" s="51"/>
      <c r="R23" s="35" t="s">
        <v>2</v>
      </c>
      <c r="S23" s="54"/>
      <c r="T23" s="36" t="s">
        <v>3</v>
      </c>
      <c r="U23" s="103"/>
      <c r="V23" s="2"/>
      <c r="W23" s="1"/>
      <c r="X23" s="100"/>
      <c r="Y23" s="48"/>
      <c r="Z23" s="34" t="s">
        <v>4</v>
      </c>
      <c r="AA23" s="51"/>
      <c r="AB23" s="35" t="s">
        <v>2</v>
      </c>
      <c r="AC23" s="54"/>
      <c r="AD23" s="36" t="s">
        <v>3</v>
      </c>
      <c r="AE23" s="103"/>
      <c r="AF23" s="2"/>
      <c r="AG23" s="106"/>
      <c r="AH23" s="104"/>
      <c r="AI23" s="108"/>
      <c r="AJ23" s="110"/>
      <c r="AK23" s="104"/>
      <c r="AL23" s="108"/>
      <c r="AM23" s="110"/>
      <c r="AN23" s="104"/>
      <c r="AO23" s="108"/>
      <c r="AP23" s="110"/>
      <c r="AQ23" s="112"/>
    </row>
    <row r="24" spans="1:43" ht="22.5" customHeight="1" thickBot="1">
      <c r="A24" s="174"/>
      <c r="B24" s="121"/>
      <c r="C24" s="37" t="s">
        <v>10</v>
      </c>
      <c r="D24" s="122"/>
      <c r="E24" s="123"/>
      <c r="F24" s="123"/>
      <c r="G24" s="124"/>
      <c r="H24" s="114" t="s">
        <v>0</v>
      </c>
      <c r="I24" s="115"/>
      <c r="J24" s="116"/>
      <c r="K24" s="117"/>
      <c r="L24" s="118"/>
      <c r="M24" s="37" t="s">
        <v>10</v>
      </c>
      <c r="N24" s="122"/>
      <c r="O24" s="123"/>
      <c r="P24" s="123"/>
      <c r="Q24" s="124"/>
      <c r="R24" s="114" t="s">
        <v>0</v>
      </c>
      <c r="S24" s="115"/>
      <c r="T24" s="116"/>
      <c r="U24" s="117"/>
      <c r="V24" s="118"/>
      <c r="W24" s="37" t="s">
        <v>10</v>
      </c>
      <c r="X24" s="122"/>
      <c r="Y24" s="123"/>
      <c r="Z24" s="123"/>
      <c r="AA24" s="124"/>
      <c r="AB24" s="114" t="s">
        <v>0</v>
      </c>
      <c r="AC24" s="115"/>
      <c r="AD24" s="116"/>
      <c r="AE24" s="117"/>
      <c r="AF24" s="118"/>
      <c r="AG24" s="107"/>
      <c r="AH24" s="105"/>
      <c r="AI24" s="109"/>
      <c r="AJ24" s="111"/>
      <c r="AK24" s="105"/>
      <c r="AL24" s="109"/>
      <c r="AM24" s="111"/>
      <c r="AN24" s="105"/>
      <c r="AO24" s="109"/>
      <c r="AP24" s="111"/>
      <c r="AQ24" s="113"/>
    </row>
    <row r="25" spans="1:43" ht="22.5" customHeight="1" thickTop="1">
      <c r="A25" s="172"/>
      <c r="B25" s="119"/>
      <c r="C25" s="44"/>
      <c r="D25" s="98">
        <f>IF((E25-G25)&gt;0,1,0)+IF((E26-G26)&gt;0,1,0)+IF((E27-G27)&gt;0,1,0)</f>
        <v>0</v>
      </c>
      <c r="E25" s="46"/>
      <c r="F25" s="27" t="s">
        <v>5</v>
      </c>
      <c r="G25" s="49"/>
      <c r="H25" s="28" t="s">
        <v>2</v>
      </c>
      <c r="I25" s="52"/>
      <c r="J25" s="29" t="s">
        <v>3</v>
      </c>
      <c r="K25" s="101">
        <f>IF((G25-E25)&gt;0,1,)+IF((G26-E26)&gt;0,1,)+IF((G27-E27)&gt;0,1,)</f>
        <v>0</v>
      </c>
      <c r="L25" s="55"/>
      <c r="M25" s="44"/>
      <c r="N25" s="98">
        <f>IF((O25-Q25)&gt;0,1,0)+IF((O26-Q26)&gt;0,1,0)+IF((O27-Q27)&gt;0,1,0)</f>
        <v>0</v>
      </c>
      <c r="O25" s="46"/>
      <c r="P25" s="27" t="s">
        <v>5</v>
      </c>
      <c r="Q25" s="49"/>
      <c r="R25" s="28" t="s">
        <v>2</v>
      </c>
      <c r="S25" s="52"/>
      <c r="T25" s="29" t="s">
        <v>3</v>
      </c>
      <c r="U25" s="101">
        <f>IF((Q25-O25)&gt;0,1,)+IF((Q26-O26)&gt;0,1,)+IF((Q27-O27)&gt;0,1,)</f>
        <v>0</v>
      </c>
      <c r="V25" s="55"/>
      <c r="W25" s="44"/>
      <c r="X25" s="98">
        <f>IF((Y25-AA25)&gt;0,1,0)+IF((Y26-AA26)&gt;0,1,0)+IF((Y27-AA27)&gt;0,1,0)</f>
        <v>0</v>
      </c>
      <c r="Y25" s="46"/>
      <c r="Z25" s="27" t="s">
        <v>5</v>
      </c>
      <c r="AA25" s="49"/>
      <c r="AB25" s="28" t="s">
        <v>2</v>
      </c>
      <c r="AC25" s="52"/>
      <c r="AD25" s="29" t="s">
        <v>3</v>
      </c>
      <c r="AE25" s="101">
        <f>IF((AA25-Y25)&gt;0,1,)+IF((AA26-Y26)&gt;0,1,)+IF((AA27-Y27)&gt;0,1,)</f>
        <v>0</v>
      </c>
      <c r="AF25" s="55"/>
      <c r="AG25" s="106">
        <f>IF(AI25&gt;=2,1,0)</f>
        <v>0</v>
      </c>
      <c r="AH25" s="104">
        <f>IF(AQ25=0,0,IF(AI25&lt;2,1,0))</f>
        <v>0</v>
      </c>
      <c r="AI25" s="108">
        <f>IF(D25&gt;K25,1,0)+IF(N25&gt;U25,1,0)+IF(X25&gt;AE25,1,0)</f>
        <v>0</v>
      </c>
      <c r="AJ25" s="110" t="s">
        <v>14</v>
      </c>
      <c r="AK25" s="104">
        <v>3</v>
      </c>
      <c r="AL25" s="108">
        <f>SUM(D25,N25,X25)</f>
        <v>0</v>
      </c>
      <c r="AM25" s="110" t="s">
        <v>14</v>
      </c>
      <c r="AN25" s="104">
        <f>SUM(D25,K25,N25,U25,X25,AE25)</f>
        <v>0</v>
      </c>
      <c r="AO25" s="108">
        <f>SUM(E25:E27,O25:O27,Y25:Y27)</f>
        <v>0</v>
      </c>
      <c r="AP25" s="110" t="s">
        <v>14</v>
      </c>
      <c r="AQ25" s="112">
        <f>SUM(E25:G27,O25:Q27,Y25:AA27)</f>
        <v>0</v>
      </c>
    </row>
    <row r="26" spans="1:43" ht="22.5" customHeight="1">
      <c r="A26" s="173"/>
      <c r="B26" s="120"/>
      <c r="C26" s="45"/>
      <c r="D26" s="99"/>
      <c r="E26" s="47"/>
      <c r="F26" s="31" t="s">
        <v>4</v>
      </c>
      <c r="G26" s="50"/>
      <c r="H26" s="32" t="s">
        <v>2</v>
      </c>
      <c r="I26" s="53"/>
      <c r="J26" s="33" t="s">
        <v>3</v>
      </c>
      <c r="K26" s="102"/>
      <c r="L26" s="56"/>
      <c r="M26" s="45"/>
      <c r="N26" s="99"/>
      <c r="O26" s="47"/>
      <c r="P26" s="31" t="s">
        <v>4</v>
      </c>
      <c r="Q26" s="50"/>
      <c r="R26" s="32" t="s">
        <v>2</v>
      </c>
      <c r="S26" s="53"/>
      <c r="T26" s="33" t="s">
        <v>3</v>
      </c>
      <c r="U26" s="102"/>
      <c r="V26" s="56"/>
      <c r="W26" s="45"/>
      <c r="X26" s="99"/>
      <c r="Y26" s="47"/>
      <c r="Z26" s="31" t="s">
        <v>4</v>
      </c>
      <c r="AA26" s="50"/>
      <c r="AB26" s="32" t="s">
        <v>2</v>
      </c>
      <c r="AC26" s="53"/>
      <c r="AD26" s="33" t="s">
        <v>3</v>
      </c>
      <c r="AE26" s="102"/>
      <c r="AF26" s="56"/>
      <c r="AG26" s="106"/>
      <c r="AH26" s="104"/>
      <c r="AI26" s="108"/>
      <c r="AJ26" s="110"/>
      <c r="AK26" s="104"/>
      <c r="AL26" s="108"/>
      <c r="AM26" s="110"/>
      <c r="AN26" s="104"/>
      <c r="AO26" s="108"/>
      <c r="AP26" s="110"/>
      <c r="AQ26" s="112"/>
    </row>
    <row r="27" spans="1:43" ht="22.5" customHeight="1">
      <c r="A27" s="173"/>
      <c r="B27" s="120"/>
      <c r="C27" s="1"/>
      <c r="D27" s="100"/>
      <c r="E27" s="48"/>
      <c r="F27" s="34" t="s">
        <v>4</v>
      </c>
      <c r="G27" s="51"/>
      <c r="H27" s="35" t="s">
        <v>2</v>
      </c>
      <c r="I27" s="54"/>
      <c r="J27" s="36" t="s">
        <v>3</v>
      </c>
      <c r="K27" s="103"/>
      <c r="L27" s="2"/>
      <c r="M27" s="1"/>
      <c r="N27" s="100"/>
      <c r="O27" s="48"/>
      <c r="P27" s="34" t="s">
        <v>4</v>
      </c>
      <c r="Q27" s="51"/>
      <c r="R27" s="35" t="s">
        <v>2</v>
      </c>
      <c r="S27" s="54"/>
      <c r="T27" s="36" t="s">
        <v>3</v>
      </c>
      <c r="U27" s="103"/>
      <c r="V27" s="2"/>
      <c r="W27" s="1"/>
      <c r="X27" s="100"/>
      <c r="Y27" s="48"/>
      <c r="Z27" s="34" t="s">
        <v>4</v>
      </c>
      <c r="AA27" s="51"/>
      <c r="AB27" s="35" t="s">
        <v>2</v>
      </c>
      <c r="AC27" s="54"/>
      <c r="AD27" s="36" t="s">
        <v>3</v>
      </c>
      <c r="AE27" s="103"/>
      <c r="AF27" s="2"/>
      <c r="AG27" s="106"/>
      <c r="AH27" s="104"/>
      <c r="AI27" s="108"/>
      <c r="AJ27" s="110"/>
      <c r="AK27" s="104"/>
      <c r="AL27" s="108"/>
      <c r="AM27" s="110"/>
      <c r="AN27" s="104"/>
      <c r="AO27" s="108"/>
      <c r="AP27" s="110"/>
      <c r="AQ27" s="112"/>
    </row>
    <row r="28" spans="1:43" ht="22.5" customHeight="1" thickBot="1">
      <c r="A28" s="174"/>
      <c r="B28" s="121"/>
      <c r="C28" s="37" t="s">
        <v>10</v>
      </c>
      <c r="D28" s="122"/>
      <c r="E28" s="123"/>
      <c r="F28" s="123"/>
      <c r="G28" s="124"/>
      <c r="H28" s="114" t="s">
        <v>0</v>
      </c>
      <c r="I28" s="115"/>
      <c r="J28" s="116"/>
      <c r="K28" s="117"/>
      <c r="L28" s="118"/>
      <c r="M28" s="37" t="s">
        <v>10</v>
      </c>
      <c r="N28" s="122"/>
      <c r="O28" s="123"/>
      <c r="P28" s="123"/>
      <c r="Q28" s="124"/>
      <c r="R28" s="114" t="s">
        <v>0</v>
      </c>
      <c r="S28" s="115"/>
      <c r="T28" s="116"/>
      <c r="U28" s="117"/>
      <c r="V28" s="118"/>
      <c r="W28" s="37" t="s">
        <v>10</v>
      </c>
      <c r="X28" s="122"/>
      <c r="Y28" s="123"/>
      <c r="Z28" s="123"/>
      <c r="AA28" s="124"/>
      <c r="AB28" s="114" t="s">
        <v>0</v>
      </c>
      <c r="AC28" s="115"/>
      <c r="AD28" s="116"/>
      <c r="AE28" s="117"/>
      <c r="AF28" s="118"/>
      <c r="AG28" s="107"/>
      <c r="AH28" s="105"/>
      <c r="AI28" s="109"/>
      <c r="AJ28" s="111"/>
      <c r="AK28" s="105"/>
      <c r="AL28" s="109"/>
      <c r="AM28" s="111"/>
      <c r="AN28" s="105"/>
      <c r="AO28" s="109"/>
      <c r="AP28" s="111"/>
      <c r="AQ28" s="113"/>
    </row>
    <row r="29" spans="1:43" ht="22.5" customHeight="1" thickTop="1">
      <c r="A29" s="186"/>
      <c r="B29" s="187"/>
      <c r="C29" s="73" t="s">
        <v>35</v>
      </c>
      <c r="D29" s="95" t="s">
        <v>51</v>
      </c>
      <c r="E29" s="96"/>
      <c r="F29" s="96"/>
      <c r="G29" s="96"/>
      <c r="H29" s="96"/>
      <c r="I29" s="96"/>
      <c r="J29" s="96"/>
      <c r="K29" s="96"/>
      <c r="L29" s="97"/>
      <c r="M29" s="73" t="s">
        <v>35</v>
      </c>
      <c r="N29" s="95" t="s">
        <v>41</v>
      </c>
      <c r="O29" s="95"/>
      <c r="P29" s="95"/>
      <c r="Q29" s="95"/>
      <c r="R29" s="95"/>
      <c r="S29" s="95"/>
      <c r="T29" s="95"/>
      <c r="U29" s="95"/>
      <c r="V29" s="154"/>
      <c r="W29" s="73" t="s">
        <v>35</v>
      </c>
      <c r="X29" s="95" t="s">
        <v>38</v>
      </c>
      <c r="Y29" s="95"/>
      <c r="Z29" s="95"/>
      <c r="AA29" s="95"/>
      <c r="AB29" s="95"/>
      <c r="AC29" s="95"/>
      <c r="AD29" s="95"/>
      <c r="AE29" s="95"/>
      <c r="AF29" s="154"/>
      <c r="AG29" s="140">
        <f>SUM(AG9:AG28)</f>
        <v>0</v>
      </c>
      <c r="AH29" s="141">
        <f>SUM(AH9:AH28)</f>
        <v>0</v>
      </c>
      <c r="AI29" s="142">
        <f>SUM(AI9:AI28)</f>
        <v>0</v>
      </c>
      <c r="AJ29" s="138" t="s">
        <v>16</v>
      </c>
      <c r="AK29" s="141">
        <f>SUM(AK9:AK28)</f>
        <v>15</v>
      </c>
      <c r="AL29" s="142">
        <f aca="true" t="shared" si="0" ref="AL29:AQ29">SUM(AL9:AL28)</f>
        <v>0</v>
      </c>
      <c r="AM29" s="138" t="s">
        <v>16</v>
      </c>
      <c r="AN29" s="141">
        <f t="shared" si="0"/>
        <v>0</v>
      </c>
      <c r="AO29" s="142">
        <f t="shared" si="0"/>
        <v>0</v>
      </c>
      <c r="AP29" s="138" t="s">
        <v>16</v>
      </c>
      <c r="AQ29" s="139">
        <f t="shared" si="0"/>
        <v>0</v>
      </c>
    </row>
    <row r="30" spans="1:43" ht="22.5" customHeight="1">
      <c r="A30" s="77" t="s">
        <v>17</v>
      </c>
      <c r="B30" s="78"/>
      <c r="C30" s="74" t="s">
        <v>151</v>
      </c>
      <c r="D30" s="81" t="s">
        <v>87</v>
      </c>
      <c r="E30" s="82"/>
      <c r="F30" s="82"/>
      <c r="G30" s="82"/>
      <c r="H30" s="82"/>
      <c r="I30" s="82"/>
      <c r="J30" s="82"/>
      <c r="K30" s="82"/>
      <c r="L30" s="83"/>
      <c r="M30" s="74" t="s">
        <v>50</v>
      </c>
      <c r="N30" s="151" t="s">
        <v>73</v>
      </c>
      <c r="O30" s="152"/>
      <c r="P30" s="152"/>
      <c r="Q30" s="152"/>
      <c r="R30" s="152"/>
      <c r="S30" s="152"/>
      <c r="T30" s="152"/>
      <c r="U30" s="152"/>
      <c r="V30" s="153"/>
      <c r="W30" s="74" t="s">
        <v>37</v>
      </c>
      <c r="X30" s="151" t="s">
        <v>72</v>
      </c>
      <c r="Y30" s="152"/>
      <c r="Z30" s="152"/>
      <c r="AA30" s="152"/>
      <c r="AB30" s="152"/>
      <c r="AC30" s="152"/>
      <c r="AD30" s="152"/>
      <c r="AE30" s="152"/>
      <c r="AF30" s="153"/>
      <c r="AG30" s="106"/>
      <c r="AH30" s="104"/>
      <c r="AI30" s="108"/>
      <c r="AJ30" s="110"/>
      <c r="AK30" s="104"/>
      <c r="AL30" s="108"/>
      <c r="AM30" s="110"/>
      <c r="AN30" s="104"/>
      <c r="AO30" s="108"/>
      <c r="AP30" s="110"/>
      <c r="AQ30" s="112"/>
    </row>
    <row r="31" spans="1:43" ht="22.5" customHeight="1">
      <c r="A31" s="77"/>
      <c r="B31" s="78"/>
      <c r="C31" s="58"/>
      <c r="D31" s="81"/>
      <c r="E31" s="82"/>
      <c r="F31" s="82"/>
      <c r="G31" s="82"/>
      <c r="H31" s="82"/>
      <c r="I31" s="82"/>
      <c r="J31" s="82"/>
      <c r="K31" s="82"/>
      <c r="L31" s="83"/>
      <c r="M31" s="58"/>
      <c r="N31" s="81"/>
      <c r="O31" s="82"/>
      <c r="P31" s="82"/>
      <c r="Q31" s="82"/>
      <c r="R31" s="82"/>
      <c r="S31" s="82"/>
      <c r="T31" s="82"/>
      <c r="U31" s="82"/>
      <c r="V31" s="83"/>
      <c r="W31" s="58"/>
      <c r="X31" s="81"/>
      <c r="Y31" s="82"/>
      <c r="Z31" s="82"/>
      <c r="AA31" s="82"/>
      <c r="AB31" s="82"/>
      <c r="AC31" s="82"/>
      <c r="AD31" s="82"/>
      <c r="AE31" s="82"/>
      <c r="AF31" s="83"/>
      <c r="AG31" s="106"/>
      <c r="AH31" s="104"/>
      <c r="AI31" s="108"/>
      <c r="AJ31" s="110"/>
      <c r="AK31" s="104"/>
      <c r="AL31" s="108"/>
      <c r="AM31" s="110"/>
      <c r="AN31" s="104"/>
      <c r="AO31" s="108"/>
      <c r="AP31" s="110"/>
      <c r="AQ31" s="112"/>
    </row>
    <row r="32" spans="1:43" ht="22.5" customHeight="1">
      <c r="A32" s="77"/>
      <c r="B32" s="78"/>
      <c r="C32" s="58"/>
      <c r="D32" s="84"/>
      <c r="E32" s="84"/>
      <c r="F32" s="84"/>
      <c r="G32" s="84"/>
      <c r="H32" s="84"/>
      <c r="I32" s="84"/>
      <c r="J32" s="84"/>
      <c r="K32" s="84"/>
      <c r="L32" s="85"/>
      <c r="M32" s="58"/>
      <c r="N32" s="84"/>
      <c r="O32" s="84"/>
      <c r="P32" s="84"/>
      <c r="Q32" s="84"/>
      <c r="R32" s="84"/>
      <c r="S32" s="84"/>
      <c r="T32" s="84"/>
      <c r="U32" s="84"/>
      <c r="V32" s="85"/>
      <c r="W32" s="58"/>
      <c r="X32" s="84"/>
      <c r="Y32" s="84"/>
      <c r="Z32" s="84"/>
      <c r="AA32" s="84"/>
      <c r="AB32" s="84"/>
      <c r="AC32" s="84"/>
      <c r="AD32" s="84"/>
      <c r="AE32" s="84"/>
      <c r="AF32" s="85"/>
      <c r="AG32" s="106"/>
      <c r="AH32" s="104"/>
      <c r="AI32" s="108"/>
      <c r="AJ32" s="110"/>
      <c r="AK32" s="104"/>
      <c r="AL32" s="108"/>
      <c r="AM32" s="110"/>
      <c r="AN32" s="104"/>
      <c r="AO32" s="108"/>
      <c r="AP32" s="110"/>
      <c r="AQ32" s="112"/>
    </row>
    <row r="33" spans="1:43" ht="22.5" customHeight="1">
      <c r="A33" s="77" t="s">
        <v>36</v>
      </c>
      <c r="B33" s="78"/>
      <c r="C33" s="58"/>
      <c r="D33" s="84"/>
      <c r="E33" s="84"/>
      <c r="F33" s="84"/>
      <c r="G33" s="84"/>
      <c r="H33" s="84"/>
      <c r="I33" s="84"/>
      <c r="J33" s="84"/>
      <c r="K33" s="84"/>
      <c r="L33" s="85"/>
      <c r="M33" s="58"/>
      <c r="N33" s="84"/>
      <c r="O33" s="84"/>
      <c r="P33" s="84"/>
      <c r="Q33" s="84"/>
      <c r="R33" s="84"/>
      <c r="S33" s="84"/>
      <c r="T33" s="84"/>
      <c r="U33" s="84"/>
      <c r="V33" s="85"/>
      <c r="W33" s="58"/>
      <c r="X33" s="84"/>
      <c r="Y33" s="84"/>
      <c r="Z33" s="84"/>
      <c r="AA33" s="84"/>
      <c r="AB33" s="84"/>
      <c r="AC33" s="84"/>
      <c r="AD33" s="84"/>
      <c r="AE33" s="84"/>
      <c r="AF33" s="85"/>
      <c r="AG33" s="106"/>
      <c r="AH33" s="104"/>
      <c r="AI33" s="143"/>
      <c r="AJ33" s="144"/>
      <c r="AK33" s="194"/>
      <c r="AL33" s="143"/>
      <c r="AM33" s="144"/>
      <c r="AN33" s="194"/>
      <c r="AO33" s="143"/>
      <c r="AP33" s="144"/>
      <c r="AQ33" s="195"/>
    </row>
    <row r="34" spans="1:43" ht="22.5" customHeight="1" thickBot="1">
      <c r="A34" s="188" t="s">
        <v>69</v>
      </c>
      <c r="B34" s="189"/>
      <c r="C34" s="59"/>
      <c r="D34" s="79"/>
      <c r="E34" s="79"/>
      <c r="F34" s="79"/>
      <c r="G34" s="79"/>
      <c r="H34" s="79"/>
      <c r="I34" s="79"/>
      <c r="J34" s="79"/>
      <c r="K34" s="79"/>
      <c r="L34" s="80"/>
      <c r="M34" s="59"/>
      <c r="N34" s="79"/>
      <c r="O34" s="79"/>
      <c r="P34" s="79"/>
      <c r="Q34" s="79"/>
      <c r="R34" s="79"/>
      <c r="S34" s="79"/>
      <c r="T34" s="79"/>
      <c r="U34" s="79"/>
      <c r="V34" s="80"/>
      <c r="W34" s="59"/>
      <c r="X34" s="79"/>
      <c r="Y34" s="79"/>
      <c r="Z34" s="79"/>
      <c r="AA34" s="79"/>
      <c r="AB34" s="79"/>
      <c r="AC34" s="79"/>
      <c r="AD34" s="79"/>
      <c r="AE34" s="79"/>
      <c r="AF34" s="80"/>
      <c r="AG34" s="107"/>
      <c r="AH34" s="105"/>
      <c r="AI34" s="190">
        <f>IF(AK29=0,0,AI29/AK29*100)</f>
        <v>0</v>
      </c>
      <c r="AJ34" s="191"/>
      <c r="AK34" s="192"/>
      <c r="AL34" s="190">
        <f>IF(AN29=0,0,AL29/AN29*100)</f>
        <v>0</v>
      </c>
      <c r="AM34" s="191"/>
      <c r="AN34" s="192"/>
      <c r="AO34" s="190">
        <f>IF(AQ29=0,0,AO29/AQ29*100)</f>
        <v>0</v>
      </c>
      <c r="AP34" s="191"/>
      <c r="AQ34" s="193"/>
    </row>
    <row r="35" spans="1:43" ht="11.25" customHeight="1" thickBot="1" thickTop="1">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row>
    <row r="36" spans="1:43" ht="22.5" customHeight="1" thickTop="1">
      <c r="A36" s="181" t="s">
        <v>33</v>
      </c>
      <c r="B36" s="182" t="s">
        <v>81</v>
      </c>
      <c r="C36" s="60" t="s">
        <v>105</v>
      </c>
      <c r="D36" s="145">
        <f>IF((E36-G36)&gt;0,1,0)+IF((E37-G37)&gt;0,1,0)+IF((E38-G38)&gt;0,1,0)</f>
        <v>1</v>
      </c>
      <c r="E36" s="62">
        <v>3</v>
      </c>
      <c r="F36" s="38" t="s">
        <v>5</v>
      </c>
      <c r="G36" s="65">
        <v>6</v>
      </c>
      <c r="H36" s="39" t="s">
        <v>2</v>
      </c>
      <c r="I36" s="68"/>
      <c r="J36" s="40" t="s">
        <v>3</v>
      </c>
      <c r="K36" s="148">
        <f>IF((G36-E36)&gt;0,1,)+IF((G37-E37)&gt;0,1,)+IF((G38-E38)&gt;0,1,)</f>
        <v>2</v>
      </c>
      <c r="L36" s="71" t="s">
        <v>111</v>
      </c>
      <c r="M36" s="60" t="s">
        <v>20</v>
      </c>
      <c r="N36" s="145">
        <f>IF((O36-Q36)&gt;0,1,0)+IF((O37-Q37)&gt;0,1,0)+IF((O38-Q38)&gt;0,1,0)</f>
        <v>2</v>
      </c>
      <c r="O36" s="62">
        <v>4</v>
      </c>
      <c r="P36" s="38" t="s">
        <v>5</v>
      </c>
      <c r="Q36" s="65">
        <v>6</v>
      </c>
      <c r="R36" s="39" t="s">
        <v>2</v>
      </c>
      <c r="S36" s="68"/>
      <c r="T36" s="40" t="s">
        <v>3</v>
      </c>
      <c r="U36" s="148">
        <f>IF((Q36-O36)&gt;0,1,)+IF((Q37-O37)&gt;0,1,)+IF((Q38-O38)&gt;0,1,)</f>
        <v>1</v>
      </c>
      <c r="V36" s="71" t="s">
        <v>83</v>
      </c>
      <c r="W36" s="60" t="s">
        <v>84</v>
      </c>
      <c r="X36" s="145">
        <f>IF((Y36-AA36)&gt;0,1,0)+IF((Y37-AA37)&gt;0,1,0)+IF((Y38-AA38)&gt;0,1,0)</f>
        <v>1</v>
      </c>
      <c r="Y36" s="62">
        <v>7</v>
      </c>
      <c r="Z36" s="38" t="s">
        <v>5</v>
      </c>
      <c r="AA36" s="65">
        <v>6</v>
      </c>
      <c r="AB36" s="39" t="s">
        <v>2</v>
      </c>
      <c r="AC36" s="68">
        <v>5</v>
      </c>
      <c r="AD36" s="40" t="s">
        <v>3</v>
      </c>
      <c r="AE36" s="148">
        <f>IF((AA36-Y36)&gt;0,1,)+IF((AA37-Y37)&gt;0,1,)+IF((AA38-Y38)&gt;0,1,)</f>
        <v>2</v>
      </c>
      <c r="AF36" s="71" t="s">
        <v>86</v>
      </c>
      <c r="AG36" s="140">
        <f>IF(AI36&gt;=2,1,0)</f>
        <v>0</v>
      </c>
      <c r="AH36" s="141">
        <f>IF(AQ36=0,0,IF(AI36&lt;2,1,0))</f>
        <v>1</v>
      </c>
      <c r="AI36" s="142">
        <f>IF(D36&gt;K36,1,0)+IF(N36&gt;U36,1,0)+IF(X36&gt;AE36,1,0)</f>
        <v>1</v>
      </c>
      <c r="AJ36" s="138" t="s">
        <v>14</v>
      </c>
      <c r="AK36" s="141">
        <v>3</v>
      </c>
      <c r="AL36" s="142">
        <f>SUM(D36,N36,X36)</f>
        <v>4</v>
      </c>
      <c r="AM36" s="138" t="s">
        <v>14</v>
      </c>
      <c r="AN36" s="141">
        <f>SUM(D36,K36,N36,U36,X36,AE36)</f>
        <v>9</v>
      </c>
      <c r="AO36" s="142">
        <f>SUM(E36:E38,O36:O38,Y36:Y38)</f>
        <v>33</v>
      </c>
      <c r="AP36" s="138" t="s">
        <v>14</v>
      </c>
      <c r="AQ36" s="139">
        <f>SUM(E36:G38,O36:Q38,Y36:AA38)</f>
        <v>65</v>
      </c>
    </row>
    <row r="37" spans="1:43" ht="22.5" customHeight="1">
      <c r="A37" s="170"/>
      <c r="B37" s="183"/>
      <c r="C37" s="61" t="s">
        <v>19</v>
      </c>
      <c r="D37" s="146"/>
      <c r="E37" s="63">
        <v>6</v>
      </c>
      <c r="F37" s="31" t="s">
        <v>4</v>
      </c>
      <c r="G37" s="66">
        <v>2</v>
      </c>
      <c r="H37" s="32" t="s">
        <v>2</v>
      </c>
      <c r="I37" s="69"/>
      <c r="J37" s="41" t="s">
        <v>3</v>
      </c>
      <c r="K37" s="149"/>
      <c r="L37" s="72" t="s">
        <v>82</v>
      </c>
      <c r="M37" s="61" t="s">
        <v>121</v>
      </c>
      <c r="N37" s="146"/>
      <c r="O37" s="63">
        <v>6</v>
      </c>
      <c r="P37" s="31" t="s">
        <v>4</v>
      </c>
      <c r="Q37" s="66">
        <v>3</v>
      </c>
      <c r="R37" s="32" t="s">
        <v>2</v>
      </c>
      <c r="S37" s="69"/>
      <c r="T37" s="41" t="s">
        <v>3</v>
      </c>
      <c r="U37" s="149"/>
      <c r="V37" s="72" t="s">
        <v>106</v>
      </c>
      <c r="W37" s="61" t="s">
        <v>21</v>
      </c>
      <c r="X37" s="146"/>
      <c r="Y37" s="63">
        <v>6</v>
      </c>
      <c r="Z37" s="31" t="s">
        <v>4</v>
      </c>
      <c r="AA37" s="66">
        <v>7</v>
      </c>
      <c r="AB37" s="32" t="s">
        <v>2</v>
      </c>
      <c r="AC37" s="69">
        <v>6</v>
      </c>
      <c r="AD37" s="41" t="s">
        <v>3</v>
      </c>
      <c r="AE37" s="149"/>
      <c r="AF37" s="72" t="s">
        <v>85</v>
      </c>
      <c r="AG37" s="106"/>
      <c r="AH37" s="104"/>
      <c r="AI37" s="108"/>
      <c r="AJ37" s="110"/>
      <c r="AK37" s="104"/>
      <c r="AL37" s="108"/>
      <c r="AM37" s="110"/>
      <c r="AN37" s="104"/>
      <c r="AO37" s="108"/>
      <c r="AP37" s="110"/>
      <c r="AQ37" s="112"/>
    </row>
    <row r="38" spans="1:43" ht="22.5" customHeight="1">
      <c r="A38" s="170"/>
      <c r="B38" s="183" t="s">
        <v>18</v>
      </c>
      <c r="C38" s="1"/>
      <c r="D38" s="147"/>
      <c r="E38" s="64">
        <v>0</v>
      </c>
      <c r="F38" s="34" t="s">
        <v>4</v>
      </c>
      <c r="G38" s="67">
        <v>1</v>
      </c>
      <c r="H38" s="35" t="s">
        <v>2</v>
      </c>
      <c r="I38" s="70">
        <v>4</v>
      </c>
      <c r="J38" s="42" t="s">
        <v>3</v>
      </c>
      <c r="K38" s="150"/>
      <c r="L38" s="2"/>
      <c r="M38" s="1"/>
      <c r="N38" s="147"/>
      <c r="O38" s="64">
        <v>1</v>
      </c>
      <c r="P38" s="34" t="s">
        <v>4</v>
      </c>
      <c r="Q38" s="67">
        <v>0</v>
      </c>
      <c r="R38" s="35" t="s">
        <v>2</v>
      </c>
      <c r="S38" s="70">
        <v>7</v>
      </c>
      <c r="T38" s="42" t="s">
        <v>3</v>
      </c>
      <c r="U38" s="150"/>
      <c r="V38" s="2"/>
      <c r="W38" s="1"/>
      <c r="X38" s="147"/>
      <c r="Y38" s="64">
        <v>0</v>
      </c>
      <c r="Z38" s="34" t="s">
        <v>4</v>
      </c>
      <c r="AA38" s="67">
        <v>1</v>
      </c>
      <c r="AB38" s="35" t="s">
        <v>2</v>
      </c>
      <c r="AC38" s="70">
        <v>14</v>
      </c>
      <c r="AD38" s="42" t="s">
        <v>3</v>
      </c>
      <c r="AE38" s="150"/>
      <c r="AF38" s="2"/>
      <c r="AG38" s="106"/>
      <c r="AH38" s="104"/>
      <c r="AI38" s="108"/>
      <c r="AJ38" s="110"/>
      <c r="AK38" s="104"/>
      <c r="AL38" s="108"/>
      <c r="AM38" s="110"/>
      <c r="AN38" s="104"/>
      <c r="AO38" s="108"/>
      <c r="AP38" s="110"/>
      <c r="AQ38" s="112"/>
    </row>
    <row r="39" spans="1:43" ht="22.5" customHeight="1" thickBot="1">
      <c r="A39" s="171"/>
      <c r="B39" s="184"/>
      <c r="C39" s="37" t="s">
        <v>10</v>
      </c>
      <c r="D39" s="157">
        <v>44820</v>
      </c>
      <c r="E39" s="158"/>
      <c r="F39" s="158"/>
      <c r="G39" s="159"/>
      <c r="H39" s="155" t="s">
        <v>0</v>
      </c>
      <c r="I39" s="156"/>
      <c r="J39" s="156"/>
      <c r="K39" s="160" t="s">
        <v>98</v>
      </c>
      <c r="L39" s="161"/>
      <c r="M39" s="37" t="s">
        <v>10</v>
      </c>
      <c r="N39" s="157">
        <v>44841</v>
      </c>
      <c r="O39" s="158"/>
      <c r="P39" s="158"/>
      <c r="Q39" s="159"/>
      <c r="R39" s="155" t="s">
        <v>0</v>
      </c>
      <c r="S39" s="156"/>
      <c r="T39" s="156"/>
      <c r="U39" s="160" t="s">
        <v>112</v>
      </c>
      <c r="V39" s="161"/>
      <c r="W39" s="37" t="s">
        <v>10</v>
      </c>
      <c r="X39" s="157">
        <v>44855</v>
      </c>
      <c r="Y39" s="158"/>
      <c r="Z39" s="158"/>
      <c r="AA39" s="159"/>
      <c r="AB39" s="155" t="s">
        <v>0</v>
      </c>
      <c r="AC39" s="156"/>
      <c r="AD39" s="156"/>
      <c r="AE39" s="160" t="s">
        <v>113</v>
      </c>
      <c r="AF39" s="161"/>
      <c r="AG39" s="107"/>
      <c r="AH39" s="105"/>
      <c r="AI39" s="109"/>
      <c r="AJ39" s="111"/>
      <c r="AK39" s="105"/>
      <c r="AL39" s="109"/>
      <c r="AM39" s="111"/>
      <c r="AN39" s="105"/>
      <c r="AO39" s="109"/>
      <c r="AP39" s="111"/>
      <c r="AQ39" s="113"/>
    </row>
    <row r="40" ht="18.75" customHeight="1" thickTop="1">
      <c r="A40" s="43" t="s">
        <v>71</v>
      </c>
    </row>
    <row r="41" ht="18.75" customHeight="1">
      <c r="A41" s="43" t="s">
        <v>70</v>
      </c>
    </row>
    <row r="42" spans="1:41" ht="18.75" customHeight="1">
      <c r="A42" s="43" t="s">
        <v>128</v>
      </c>
      <c r="K42" s="30"/>
      <c r="L42" s="30"/>
      <c r="M42" s="30"/>
      <c r="N42" s="30"/>
      <c r="O42" s="30"/>
      <c r="P42" s="30"/>
      <c r="Q42" s="30"/>
      <c r="AI42" s="4"/>
      <c r="AJ42" s="4"/>
      <c r="AK42" s="4"/>
      <c r="AL42" s="4"/>
      <c r="AM42" s="4"/>
      <c r="AN42" s="4"/>
      <c r="AO42" s="4"/>
    </row>
    <row r="43" spans="1:45" ht="18.75" customHeight="1">
      <c r="A43" s="43" t="s">
        <v>129</v>
      </c>
      <c r="K43" s="30"/>
      <c r="L43" s="30"/>
      <c r="M43" s="30"/>
      <c r="N43" s="30"/>
      <c r="O43" s="30"/>
      <c r="P43" s="30"/>
      <c r="Q43" s="30"/>
      <c r="AI43" s="4"/>
      <c r="AJ43" s="4"/>
      <c r="AK43" s="4"/>
      <c r="AL43" s="4"/>
      <c r="AM43" s="4"/>
      <c r="AN43" s="4"/>
      <c r="AO43" s="4"/>
      <c r="AR43" s="4">
        <v>0</v>
      </c>
      <c r="AS43" s="4" t="s">
        <v>131</v>
      </c>
    </row>
    <row r="44" spans="1:45" ht="18.75" customHeight="1">
      <c r="A44" s="43" t="s">
        <v>130</v>
      </c>
      <c r="AR44" s="4">
        <v>1</v>
      </c>
      <c r="AS44" s="76" t="s">
        <v>61</v>
      </c>
    </row>
    <row r="45" spans="44:45" ht="12.75">
      <c r="AR45" s="4">
        <v>2</v>
      </c>
      <c r="AS45" s="76" t="s">
        <v>114</v>
      </c>
    </row>
    <row r="46" spans="44:45" ht="12.75">
      <c r="AR46" s="4">
        <v>3</v>
      </c>
      <c r="AS46" s="76" t="s">
        <v>99</v>
      </c>
    </row>
    <row r="47" spans="44:45" ht="12.75">
      <c r="AR47" s="4">
        <v>4</v>
      </c>
      <c r="AS47" s="76" t="s">
        <v>90</v>
      </c>
    </row>
    <row r="48" spans="44:45" ht="12.75">
      <c r="AR48" s="4">
        <v>5</v>
      </c>
      <c r="AS48" s="76" t="s">
        <v>56</v>
      </c>
    </row>
    <row r="49" spans="44:45" ht="12.75">
      <c r="AR49" s="4">
        <v>6</v>
      </c>
      <c r="AS49" s="76" t="s">
        <v>115</v>
      </c>
    </row>
    <row r="50" spans="44:45" ht="12.75">
      <c r="AR50" s="4">
        <v>7</v>
      </c>
      <c r="AS50" s="76" t="s">
        <v>89</v>
      </c>
    </row>
    <row r="51" spans="44:45" ht="12.75">
      <c r="AR51" s="4">
        <v>8</v>
      </c>
      <c r="AS51" s="76" t="s">
        <v>132</v>
      </c>
    </row>
    <row r="52" spans="44:45" ht="12.75">
      <c r="AR52" s="4">
        <v>9</v>
      </c>
      <c r="AS52" s="76" t="s">
        <v>133</v>
      </c>
    </row>
    <row r="53" spans="44:45" ht="12.75">
      <c r="AR53" s="4">
        <v>10</v>
      </c>
      <c r="AS53" s="76" t="s">
        <v>134</v>
      </c>
    </row>
    <row r="54" spans="44:45" ht="12.75">
      <c r="AR54" s="4">
        <v>11</v>
      </c>
      <c r="AS54" s="76" t="s">
        <v>53</v>
      </c>
    </row>
    <row r="55" spans="44:45" ht="12.75">
      <c r="AR55" s="4">
        <v>12</v>
      </c>
      <c r="AS55" s="76" t="s">
        <v>117</v>
      </c>
    </row>
    <row r="56" spans="44:45" ht="12.75">
      <c r="AR56" s="4">
        <v>13</v>
      </c>
      <c r="AS56" s="76" t="s">
        <v>122</v>
      </c>
    </row>
    <row r="57" spans="44:45" ht="12.75">
      <c r="AR57" s="4">
        <v>14</v>
      </c>
      <c r="AS57" s="76" t="s">
        <v>102</v>
      </c>
    </row>
    <row r="58" spans="44:45" ht="12.75">
      <c r="AR58" s="4">
        <v>15</v>
      </c>
      <c r="AS58" s="76" t="s">
        <v>76</v>
      </c>
    </row>
    <row r="59" spans="44:45" ht="12.75">
      <c r="AR59" s="4">
        <v>16</v>
      </c>
      <c r="AS59" s="76" t="s">
        <v>135</v>
      </c>
    </row>
    <row r="60" spans="44:45" ht="12.75">
      <c r="AR60" s="4">
        <v>17</v>
      </c>
      <c r="AS60" s="76" t="s">
        <v>101</v>
      </c>
    </row>
    <row r="61" spans="44:45" ht="12.75">
      <c r="AR61" s="4">
        <v>18</v>
      </c>
      <c r="AS61" s="76" t="s">
        <v>59</v>
      </c>
    </row>
    <row r="62" spans="44:45" ht="12.75">
      <c r="AR62" s="4">
        <v>19</v>
      </c>
      <c r="AS62" s="76" t="s">
        <v>136</v>
      </c>
    </row>
    <row r="63" spans="44:45" ht="12.75">
      <c r="AR63" s="4">
        <v>20</v>
      </c>
      <c r="AS63" s="76" t="s">
        <v>66</v>
      </c>
    </row>
    <row r="64" spans="44:45" ht="12.75">
      <c r="AR64" s="4">
        <v>21</v>
      </c>
      <c r="AS64" s="76" t="s">
        <v>137</v>
      </c>
    </row>
    <row r="65" spans="44:45" ht="12.75">
      <c r="AR65" s="4">
        <v>22</v>
      </c>
      <c r="AS65" s="76" t="s">
        <v>57</v>
      </c>
    </row>
    <row r="66" spans="44:45" ht="12.75">
      <c r="AR66" s="4">
        <v>23</v>
      </c>
      <c r="AS66" s="76" t="s">
        <v>93</v>
      </c>
    </row>
    <row r="67" spans="44:45" ht="12.75">
      <c r="AR67" s="4">
        <v>24</v>
      </c>
      <c r="AS67" s="76" t="s">
        <v>123</v>
      </c>
    </row>
    <row r="68" spans="44:45" ht="12.75">
      <c r="AR68" s="4">
        <v>25</v>
      </c>
      <c r="AS68" s="76" t="s">
        <v>100</v>
      </c>
    </row>
    <row r="69" spans="44:45" ht="12.75">
      <c r="AR69" s="4">
        <v>26</v>
      </c>
      <c r="AS69" s="76" t="s">
        <v>97</v>
      </c>
    </row>
    <row r="70" spans="44:45" ht="12.75">
      <c r="AR70" s="4">
        <v>27</v>
      </c>
      <c r="AS70" s="76" t="s">
        <v>138</v>
      </c>
    </row>
    <row r="71" spans="44:45" ht="12.75">
      <c r="AR71" s="4">
        <v>28</v>
      </c>
      <c r="AS71" s="76" t="s">
        <v>55</v>
      </c>
    </row>
    <row r="72" spans="44:45" ht="12.75">
      <c r="AR72" s="4">
        <v>29</v>
      </c>
      <c r="AS72" s="76" t="s">
        <v>63</v>
      </c>
    </row>
    <row r="73" spans="44:45" ht="12.75">
      <c r="AR73" s="4">
        <v>30</v>
      </c>
      <c r="AS73" s="76" t="s">
        <v>64</v>
      </c>
    </row>
    <row r="74" spans="44:45" ht="12.75">
      <c r="AR74" s="4">
        <v>31</v>
      </c>
      <c r="AS74" s="76" t="s">
        <v>58</v>
      </c>
    </row>
    <row r="75" spans="44:45" ht="12.75">
      <c r="AR75" s="4">
        <v>32</v>
      </c>
      <c r="AS75" s="76" t="s">
        <v>94</v>
      </c>
    </row>
    <row r="76" spans="44:45" ht="12.75">
      <c r="AR76" s="4">
        <v>33</v>
      </c>
      <c r="AS76" s="76" t="s">
        <v>139</v>
      </c>
    </row>
    <row r="77" spans="44:45" ht="12.75">
      <c r="AR77" s="4">
        <v>34</v>
      </c>
      <c r="AS77" s="76" t="s">
        <v>140</v>
      </c>
    </row>
    <row r="78" spans="44:45" ht="12.75">
      <c r="AR78" s="4">
        <v>35</v>
      </c>
      <c r="AS78" s="76" t="s">
        <v>116</v>
      </c>
    </row>
    <row r="79" spans="44:45" ht="12.75">
      <c r="AR79" s="4">
        <v>36</v>
      </c>
      <c r="AS79" s="76" t="s">
        <v>54</v>
      </c>
    </row>
    <row r="80" spans="44:45" ht="12.75">
      <c r="AR80" s="4">
        <v>37</v>
      </c>
      <c r="AS80" s="76" t="s">
        <v>107</v>
      </c>
    </row>
    <row r="81" spans="44:45" ht="12.75">
      <c r="AR81" s="4">
        <v>38</v>
      </c>
      <c r="AS81" s="76" t="s">
        <v>91</v>
      </c>
    </row>
    <row r="82" spans="44:45" ht="12.75">
      <c r="AR82" s="4">
        <v>39</v>
      </c>
      <c r="AS82" s="76" t="s">
        <v>75</v>
      </c>
    </row>
    <row r="83" spans="44:45" ht="12.75">
      <c r="AR83" s="4">
        <v>40</v>
      </c>
      <c r="AS83" s="76" t="s">
        <v>124</v>
      </c>
    </row>
    <row r="84" spans="44:45" ht="12.75">
      <c r="AR84" s="4">
        <v>41</v>
      </c>
      <c r="AS84" s="76" t="s">
        <v>103</v>
      </c>
    </row>
    <row r="85" spans="44:45" ht="12.75">
      <c r="AR85" s="4">
        <v>42</v>
      </c>
      <c r="AS85" s="76" t="s">
        <v>119</v>
      </c>
    </row>
    <row r="86" spans="44:45" ht="12.75">
      <c r="AR86" s="4">
        <v>43</v>
      </c>
      <c r="AS86" s="76" t="s">
        <v>141</v>
      </c>
    </row>
    <row r="87" spans="44:45" ht="12.75">
      <c r="AR87" s="4">
        <v>44</v>
      </c>
      <c r="AS87" s="76" t="s">
        <v>142</v>
      </c>
    </row>
    <row r="88" spans="44:45" ht="12.75">
      <c r="AR88" s="4">
        <v>45</v>
      </c>
      <c r="AS88" s="76" t="s">
        <v>95</v>
      </c>
    </row>
    <row r="89" spans="44:45" ht="12.75">
      <c r="AR89" s="4">
        <v>46</v>
      </c>
      <c r="AS89" s="76" t="s">
        <v>125</v>
      </c>
    </row>
    <row r="90" spans="44:45" ht="12.75">
      <c r="AR90" s="4">
        <v>47</v>
      </c>
      <c r="AS90" s="76" t="s">
        <v>74</v>
      </c>
    </row>
    <row r="91" spans="44:45" ht="12.75">
      <c r="AR91" s="4">
        <v>48</v>
      </c>
      <c r="AS91" s="76" t="s">
        <v>78</v>
      </c>
    </row>
    <row r="92" spans="44:45" ht="12.75">
      <c r="AR92" s="4">
        <v>49</v>
      </c>
      <c r="AS92" s="76" t="s">
        <v>79</v>
      </c>
    </row>
    <row r="93" spans="44:45" ht="12.75">
      <c r="AR93" s="4">
        <v>50</v>
      </c>
      <c r="AS93" s="76" t="s">
        <v>143</v>
      </c>
    </row>
    <row r="94" spans="44:45" ht="12.75">
      <c r="AR94" s="4">
        <v>51</v>
      </c>
      <c r="AS94" s="76" t="s">
        <v>62</v>
      </c>
    </row>
    <row r="95" spans="44:45" ht="12.75">
      <c r="AR95" s="4">
        <v>52</v>
      </c>
      <c r="AS95" s="76" t="s">
        <v>108</v>
      </c>
    </row>
    <row r="96" spans="44:45" ht="12.75">
      <c r="AR96" s="4">
        <v>53</v>
      </c>
      <c r="AS96" s="76" t="s">
        <v>77</v>
      </c>
    </row>
    <row r="97" spans="44:45" ht="12.75">
      <c r="AR97" s="4">
        <v>54</v>
      </c>
      <c r="AS97" s="76" t="s">
        <v>110</v>
      </c>
    </row>
    <row r="98" spans="44:45" ht="12.75">
      <c r="AR98" s="4">
        <v>55</v>
      </c>
      <c r="AS98" s="76" t="s">
        <v>144</v>
      </c>
    </row>
    <row r="99" spans="44:45" ht="12.75">
      <c r="AR99" s="4">
        <v>56</v>
      </c>
      <c r="AS99" s="76" t="s">
        <v>60</v>
      </c>
    </row>
    <row r="100" spans="44:45" ht="12.75">
      <c r="AR100" s="4">
        <v>57</v>
      </c>
      <c r="AS100" s="76" t="s">
        <v>96</v>
      </c>
    </row>
    <row r="101" spans="44:45" ht="12.75">
      <c r="AR101" s="4">
        <v>58</v>
      </c>
      <c r="AS101" s="76" t="s">
        <v>104</v>
      </c>
    </row>
    <row r="102" spans="44:45" ht="12.75">
      <c r="AR102" s="4">
        <v>59</v>
      </c>
      <c r="AS102" s="76" t="s">
        <v>65</v>
      </c>
    </row>
    <row r="103" spans="44:45" ht="12.75">
      <c r="AR103" s="4">
        <v>60</v>
      </c>
      <c r="AS103" s="76" t="s">
        <v>126</v>
      </c>
    </row>
    <row r="104" spans="44:45" ht="12.75">
      <c r="AR104" s="4">
        <v>61</v>
      </c>
      <c r="AS104" s="76" t="s">
        <v>80</v>
      </c>
    </row>
    <row r="105" spans="44:45" ht="12.75">
      <c r="AR105" s="4">
        <v>62</v>
      </c>
      <c r="AS105" s="76" t="s">
        <v>120</v>
      </c>
    </row>
    <row r="106" spans="44:45" ht="12.75">
      <c r="AR106" s="4">
        <v>63</v>
      </c>
      <c r="AS106" s="76" t="s">
        <v>92</v>
      </c>
    </row>
    <row r="107" spans="44:45" ht="12.75">
      <c r="AR107" s="4">
        <v>64</v>
      </c>
      <c r="AS107" s="76" t="s">
        <v>145</v>
      </c>
    </row>
    <row r="108" spans="44:45" ht="12.75">
      <c r="AR108" s="4">
        <v>65</v>
      </c>
      <c r="AS108" s="76" t="s">
        <v>109</v>
      </c>
    </row>
    <row r="109" spans="44:45" ht="12.75">
      <c r="AR109" s="4">
        <v>66</v>
      </c>
      <c r="AS109" s="76" t="s">
        <v>146</v>
      </c>
    </row>
    <row r="110" spans="44:45" ht="12.75">
      <c r="AR110" s="4">
        <v>67</v>
      </c>
      <c r="AS110" s="76" t="s">
        <v>67</v>
      </c>
    </row>
    <row r="111" spans="44:45" ht="12.75">
      <c r="AR111" s="4">
        <v>68</v>
      </c>
      <c r="AS111" s="76" t="s">
        <v>147</v>
      </c>
    </row>
    <row r="112" spans="44:45" ht="12.75">
      <c r="AR112" s="4">
        <v>69</v>
      </c>
      <c r="AS112" s="76" t="s">
        <v>118</v>
      </c>
    </row>
    <row r="113" spans="44:45" ht="12.75">
      <c r="AR113" s="4">
        <v>70</v>
      </c>
      <c r="AS113" s="76" t="s">
        <v>148</v>
      </c>
    </row>
    <row r="114" spans="44:45" ht="12.75">
      <c r="AR114" s="4">
        <v>71</v>
      </c>
      <c r="AS114" s="4" t="s">
        <v>149</v>
      </c>
    </row>
    <row r="115" spans="44:45" ht="12.75">
      <c r="AR115" s="4">
        <v>72</v>
      </c>
      <c r="AS115" s="76" t="s">
        <v>150</v>
      </c>
    </row>
    <row r="116" ht="12.75">
      <c r="AR116" s="4">
        <v>73</v>
      </c>
    </row>
    <row r="117" ht="12.75">
      <c r="AR117" s="4">
        <v>74</v>
      </c>
    </row>
    <row r="118" ht="12.75">
      <c r="AR118" s="4">
        <v>75</v>
      </c>
    </row>
    <row r="119" ht="12.75">
      <c r="AR119" s="4">
        <v>76</v>
      </c>
    </row>
    <row r="120" ht="12.75">
      <c r="AR120" s="4">
        <v>77</v>
      </c>
    </row>
    <row r="121" ht="12.75">
      <c r="AR121" s="4">
        <v>78</v>
      </c>
    </row>
    <row r="122" ht="12.75">
      <c r="AR122" s="4">
        <v>79</v>
      </c>
    </row>
    <row r="123" ht="12.75">
      <c r="AR123" s="4">
        <v>80</v>
      </c>
    </row>
    <row r="124" ht="12.75">
      <c r="AR124" s="4">
        <v>81</v>
      </c>
    </row>
    <row r="125" ht="12.75">
      <c r="AR125" s="4">
        <v>82</v>
      </c>
    </row>
  </sheetData>
  <sheetProtection/>
  <mergeCells count="238">
    <mergeCell ref="AL34:AN34"/>
    <mergeCell ref="AO34:AQ34"/>
    <mergeCell ref="AI29:AI33"/>
    <mergeCell ref="AJ29:AJ33"/>
    <mergeCell ref="AK29:AK33"/>
    <mergeCell ref="AI34:AK34"/>
    <mergeCell ref="AN29:AN33"/>
    <mergeCell ref="AO29:AO33"/>
    <mergeCell ref="AP29:AP33"/>
    <mergeCell ref="AQ29:AQ33"/>
    <mergeCell ref="A21:A24"/>
    <mergeCell ref="A25:A28"/>
    <mergeCell ref="A36:A39"/>
    <mergeCell ref="A32:B32"/>
    <mergeCell ref="A33:B33"/>
    <mergeCell ref="B36:B39"/>
    <mergeCell ref="A35:AQ35"/>
    <mergeCell ref="A29:B29"/>
    <mergeCell ref="A34:B34"/>
    <mergeCell ref="AM25:AM28"/>
    <mergeCell ref="A9:A12"/>
    <mergeCell ref="A13:A16"/>
    <mergeCell ref="A17:A20"/>
    <mergeCell ref="A6:B6"/>
    <mergeCell ref="A8:B8"/>
    <mergeCell ref="A7:B7"/>
    <mergeCell ref="B17:B20"/>
    <mergeCell ref="B13:B16"/>
    <mergeCell ref="D28:G28"/>
    <mergeCell ref="H28:J28"/>
    <mergeCell ref="N28:Q28"/>
    <mergeCell ref="R28:T28"/>
    <mergeCell ref="AG7:AH7"/>
    <mergeCell ref="AH9:AH12"/>
    <mergeCell ref="AH13:AH16"/>
    <mergeCell ref="AH17:AH20"/>
    <mergeCell ref="AG13:AG16"/>
    <mergeCell ref="AG17:AG20"/>
    <mergeCell ref="AL25:AL28"/>
    <mergeCell ref="B25:B28"/>
    <mergeCell ref="D25:D27"/>
    <mergeCell ref="K25:K27"/>
    <mergeCell ref="N25:N27"/>
    <mergeCell ref="AH25:AH28"/>
    <mergeCell ref="X28:AA28"/>
    <mergeCell ref="AB28:AD28"/>
    <mergeCell ref="AI25:AI28"/>
    <mergeCell ref="AJ25:AJ28"/>
    <mergeCell ref="N9:N11"/>
    <mergeCell ref="N24:Q24"/>
    <mergeCell ref="R24:T24"/>
    <mergeCell ref="X24:AA24"/>
    <mergeCell ref="R12:T12"/>
    <mergeCell ref="U17:U19"/>
    <mergeCell ref="X17:X19"/>
    <mergeCell ref="U24:V24"/>
    <mergeCell ref="R20:T20"/>
    <mergeCell ref="N21:N23"/>
    <mergeCell ref="X7:X8"/>
    <mergeCell ref="X12:AA12"/>
    <mergeCell ref="X9:X11"/>
    <mergeCell ref="AG4:AQ4"/>
    <mergeCell ref="AO8:AQ8"/>
    <mergeCell ref="AQ9:AQ12"/>
    <mergeCell ref="AP9:AP12"/>
    <mergeCell ref="AL9:AL12"/>
    <mergeCell ref="AM9:AM12"/>
    <mergeCell ref="AN9:AN12"/>
    <mergeCell ref="B3:AQ3"/>
    <mergeCell ref="D12:G12"/>
    <mergeCell ref="H12:J12"/>
    <mergeCell ref="D7:D8"/>
    <mergeCell ref="K7:K8"/>
    <mergeCell ref="B9:B12"/>
    <mergeCell ref="N7:N8"/>
    <mergeCell ref="AB12:AD12"/>
    <mergeCell ref="N12:Q12"/>
    <mergeCell ref="AO7:AQ7"/>
    <mergeCell ref="AE39:AF39"/>
    <mergeCell ref="AQ21:AQ24"/>
    <mergeCell ref="K24:L24"/>
    <mergeCell ref="K28:L28"/>
    <mergeCell ref="AB24:AD24"/>
    <mergeCell ref="U25:U27"/>
    <mergeCell ref="X25:X27"/>
    <mergeCell ref="AE25:AE27"/>
    <mergeCell ref="AG25:AG28"/>
    <mergeCell ref="AK25:AK28"/>
    <mergeCell ref="D39:G39"/>
    <mergeCell ref="H39:J39"/>
    <mergeCell ref="N39:Q39"/>
    <mergeCell ref="R39:T39"/>
    <mergeCell ref="K39:L39"/>
    <mergeCell ref="U39:V39"/>
    <mergeCell ref="AE28:AF28"/>
    <mergeCell ref="AE20:AF20"/>
    <mergeCell ref="U21:U23"/>
    <mergeCell ref="X21:X23"/>
    <mergeCell ref="AE21:AE23"/>
    <mergeCell ref="K17:K19"/>
    <mergeCell ref="N17:N19"/>
    <mergeCell ref="N20:Q20"/>
    <mergeCell ref="K20:L20"/>
    <mergeCell ref="U20:V20"/>
    <mergeCell ref="AH21:AH24"/>
    <mergeCell ref="AK13:AK16"/>
    <mergeCell ref="AL13:AL16"/>
    <mergeCell ref="AM13:AM16"/>
    <mergeCell ref="AN13:AN16"/>
    <mergeCell ref="AE24:AF24"/>
    <mergeCell ref="AK17:AK20"/>
    <mergeCell ref="AL17:AL20"/>
    <mergeCell ref="AM17:AM20"/>
    <mergeCell ref="AN17:AN20"/>
    <mergeCell ref="D16:G16"/>
    <mergeCell ref="H16:J16"/>
    <mergeCell ref="N16:Q16"/>
    <mergeCell ref="K16:L16"/>
    <mergeCell ref="X39:AA39"/>
    <mergeCell ref="X20:AA20"/>
    <mergeCell ref="U28:V28"/>
    <mergeCell ref="D20:G20"/>
    <mergeCell ref="H20:J20"/>
    <mergeCell ref="N29:V29"/>
    <mergeCell ref="AG36:AG39"/>
    <mergeCell ref="AI36:AI39"/>
    <mergeCell ref="AJ36:AJ39"/>
    <mergeCell ref="AK36:AK39"/>
    <mergeCell ref="AH36:AH39"/>
    <mergeCell ref="N13:N15"/>
    <mergeCell ref="AB39:AD39"/>
    <mergeCell ref="AI13:AI16"/>
    <mergeCell ref="AJ13:AJ16"/>
    <mergeCell ref="AE17:AE19"/>
    <mergeCell ref="N30:V30"/>
    <mergeCell ref="N33:V33"/>
    <mergeCell ref="X29:AF29"/>
    <mergeCell ref="X30:AF30"/>
    <mergeCell ref="X32:AF32"/>
    <mergeCell ref="X33:AF33"/>
    <mergeCell ref="D36:D38"/>
    <mergeCell ref="K36:K38"/>
    <mergeCell ref="N36:N38"/>
    <mergeCell ref="U36:U38"/>
    <mergeCell ref="X36:X38"/>
    <mergeCell ref="AE36:AE38"/>
    <mergeCell ref="AP36:AP39"/>
    <mergeCell ref="AQ36:AQ39"/>
    <mergeCell ref="AG29:AG34"/>
    <mergeCell ref="AH29:AH34"/>
    <mergeCell ref="AL29:AL33"/>
    <mergeCell ref="AM29:AM33"/>
    <mergeCell ref="AL36:AL39"/>
    <mergeCell ref="AM36:AM39"/>
    <mergeCell ref="AN36:AN39"/>
    <mergeCell ref="AO36:AO39"/>
    <mergeCell ref="C6:L6"/>
    <mergeCell ref="M6:V6"/>
    <mergeCell ref="W6:AF6"/>
    <mergeCell ref="AL8:AN8"/>
    <mergeCell ref="AG6:AQ6"/>
    <mergeCell ref="U7:U8"/>
    <mergeCell ref="AE7:AE8"/>
    <mergeCell ref="AI7:AK7"/>
    <mergeCell ref="AI8:AK8"/>
    <mergeCell ref="AL7:AN7"/>
    <mergeCell ref="R16:T16"/>
    <mergeCell ref="X16:AA16"/>
    <mergeCell ref="AB16:AD16"/>
    <mergeCell ref="U9:U11"/>
    <mergeCell ref="U12:V12"/>
    <mergeCell ref="U13:U15"/>
    <mergeCell ref="X13:X15"/>
    <mergeCell ref="U16:V16"/>
    <mergeCell ref="E8:G8"/>
    <mergeCell ref="B21:B24"/>
    <mergeCell ref="D21:D23"/>
    <mergeCell ref="K21:K23"/>
    <mergeCell ref="D24:G24"/>
    <mergeCell ref="H24:J24"/>
    <mergeCell ref="K12:L12"/>
    <mergeCell ref="D13:D15"/>
    <mergeCell ref="K13:K15"/>
    <mergeCell ref="D17:D19"/>
    <mergeCell ref="AO9:AO12"/>
    <mergeCell ref="AG9:AG12"/>
    <mergeCell ref="AI9:AI12"/>
    <mergeCell ref="AJ9:AJ12"/>
    <mergeCell ref="AK9:AK12"/>
    <mergeCell ref="AE9:AE11"/>
    <mergeCell ref="AE12:AF12"/>
    <mergeCell ref="AB20:AD20"/>
    <mergeCell ref="AQ13:AQ16"/>
    <mergeCell ref="AO13:AO16"/>
    <mergeCell ref="AP13:AP16"/>
    <mergeCell ref="AO17:AO20"/>
    <mergeCell ref="AP17:AP20"/>
    <mergeCell ref="AE16:AF16"/>
    <mergeCell ref="AI17:AI20"/>
    <mergeCell ref="AJ17:AJ20"/>
    <mergeCell ref="AE13:AE15"/>
    <mergeCell ref="AO25:AO28"/>
    <mergeCell ref="AP25:AP28"/>
    <mergeCell ref="AQ25:AQ28"/>
    <mergeCell ref="AQ17:AQ20"/>
    <mergeCell ref="AN21:AN24"/>
    <mergeCell ref="AO21:AO24"/>
    <mergeCell ref="AP21:AP24"/>
    <mergeCell ref="Y7:AD7"/>
    <mergeCell ref="Y8:AA8"/>
    <mergeCell ref="AB8:AD8"/>
    <mergeCell ref="AN25:AN28"/>
    <mergeCell ref="AG21:AG24"/>
    <mergeCell ref="AI21:AI24"/>
    <mergeCell ref="AJ21:AJ24"/>
    <mergeCell ref="AK21:AK24"/>
    <mergeCell ref="AL21:AL24"/>
    <mergeCell ref="AM21:AM24"/>
    <mergeCell ref="O7:T7"/>
    <mergeCell ref="O8:Q8"/>
    <mergeCell ref="R8:T8"/>
    <mergeCell ref="A30:B30"/>
    <mergeCell ref="D30:L30"/>
    <mergeCell ref="D29:L29"/>
    <mergeCell ref="D9:D11"/>
    <mergeCell ref="K9:K11"/>
    <mergeCell ref="H8:J8"/>
    <mergeCell ref="E7:J7"/>
    <mergeCell ref="A31:B31"/>
    <mergeCell ref="X34:AF34"/>
    <mergeCell ref="D31:L31"/>
    <mergeCell ref="N31:V31"/>
    <mergeCell ref="X31:AF31"/>
    <mergeCell ref="D32:L32"/>
    <mergeCell ref="D33:L33"/>
    <mergeCell ref="D34:L34"/>
    <mergeCell ref="N34:V34"/>
    <mergeCell ref="N32:V32"/>
  </mergeCells>
  <dataValidations count="11">
    <dataValidation type="list" allowBlank="1" showInputMessage="1" showErrorMessage="1" sqref="B1">
      <formula1>"1,2,3,4,5,6,7,8"</formula1>
    </dataValidation>
    <dataValidation type="list" allowBlank="1" showInputMessage="1" showErrorMessage="1" sqref="D1">
      <formula1>"A,B"</formula1>
    </dataValidation>
    <dataValidation type="list" allowBlank="1" showInputMessage="1" showErrorMessage="1" sqref="O36:O37 AA21:AA22 E25:E26 G21:G22 Q21:Q22 Q9:Q10 Y9:Y10 AA17:AA18 AA13:AA14 E17:E18 Y36:Y37 E13:E14 E36:E37 O25:O26 E21:E22 G17:G18 Q17:Q18 G9:G10 O9:O10 Y17:Y18 G36:G37 G13:G14 Q13:Q14 Q36:Q37 O17:O18 E9:E10 Y13:Y14 O13:O14 Y21:Y22 O21:O22 AA25:AA26 AA9:AA10 G25:G26 Q25:Q26 Y25:Y26 AA36:AA37">
      <formula1>"0,1,2,3,4,5,6,7"</formula1>
    </dataValidation>
    <dataValidation type="list" allowBlank="1" showInputMessage="1" showErrorMessage="1" sqref="C30:C34 M30:M34 W30:W34">
      <formula1>"第１戦第１試合,第１戦第２試合,第１戦第３試合,第２戦第１試合,第２戦第２試合,第２戦第３試合,第３戦第１試合,第３戦第２試合,第３戦第３試合,第４戦第１試合,第４戦第２試合,第４戦第３試合,第５戦第１試合,第５戦第２試合,第５戦第３試合"</formula1>
    </dataValidation>
    <dataValidation type="list" allowBlank="1" showInputMessage="1" showErrorMessage="1" sqref="I9:I11 AC36:AC38 S36:S38 I36:I38 AC25:AC27 S25:S27 I25:I27 AC21:AC23 S21:S23 I21:I23 AC17:AC19 S17:S19 I17:I19 AC13:AC15 S13:S15 I13:I15 AC9:AC11 S9:S11">
      <formula1>$AR$42:$AR$140</formula1>
    </dataValidation>
    <dataValidation type="list" allowBlank="1" showInputMessage="1" showErrorMessage="1" sqref="E11 G11 O11 Q11 Y11 AA11 E15 G15 O15 Q15 Y15 AA15 E19 G19 O19 Q19 Y19 AA19 E23 G23 O23 Q23 Y23 AA23 E27 G27 O27 Q27 Y27 AA27 E38 G38 O38 Q38 Y38 AA38">
      <formula1>"0,1"</formula1>
    </dataValidation>
    <dataValidation type="list" allowBlank="1" showInputMessage="1" showErrorMessage="1" sqref="B17:B20">
      <formula1>$AS$44:$AS$125</formula1>
    </dataValidation>
    <dataValidation type="list" allowBlank="1" showInputMessage="1" showErrorMessage="1" sqref="B25:B28">
      <formula1>$AS$44:$AS$125</formula1>
    </dataValidation>
    <dataValidation type="list" allowBlank="1" showInputMessage="1" showErrorMessage="1" sqref="B21:B24">
      <formula1>$AS$44:$AS$125</formula1>
    </dataValidation>
    <dataValidation type="list" allowBlank="1" showInputMessage="1" showErrorMessage="1" sqref="AG4:AQ4 B13:B16">
      <formula1>$AS$44:$AS$125</formula1>
    </dataValidation>
    <dataValidation type="list" allowBlank="1" showInputMessage="1" showErrorMessage="1" sqref="B9:B12">
      <formula1>$AS$40:$AS$115</formula1>
    </dataValidation>
  </dataValidations>
  <printOptions horizontalCentered="1" verticalCentered="1"/>
  <pageMargins left="0" right="0" top="0.3937007874015748" bottom="0" header="0" footer="0"/>
  <pageSetup fitToHeight="1" fitToWidth="1" horizontalDpi="300" verticalDpi="300" orientation="landscape" paperSize="9" scale="62"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E25"/>
  <sheetViews>
    <sheetView showZeros="0" view="pageBreakPreview" zoomScale="60" zoomScalePageLayoutView="0" workbookViewId="0" topLeftCell="A1">
      <selection activeCell="AK41" sqref="AK41"/>
    </sheetView>
  </sheetViews>
  <sheetFormatPr defaultColWidth="9.125" defaultRowHeight="12.75"/>
  <cols>
    <col min="1" max="1" width="11.50390625" style="6" customWidth="1"/>
    <col min="2" max="2" width="14.00390625" style="6" customWidth="1"/>
    <col min="3" max="3" width="5.50390625" style="6" customWidth="1"/>
    <col min="4" max="4" width="10.00390625" style="6" customWidth="1"/>
    <col min="5" max="5" width="46.25390625" style="6" customWidth="1"/>
    <col min="6" max="16384" width="9.125" style="6" customWidth="1"/>
  </cols>
  <sheetData>
    <row r="1" ht="15" customHeight="1">
      <c r="A1" s="6" t="s">
        <v>42</v>
      </c>
    </row>
    <row r="2" spans="1:4" ht="15" customHeight="1">
      <c r="A2" s="10">
        <f>'結果報告書'!B1</f>
        <v>0</v>
      </c>
      <c r="B2" s="6" t="str">
        <f>'結果報告書'!C1</f>
        <v>部リーグ</v>
      </c>
      <c r="C2" s="11">
        <f>'結果報告書'!D1</f>
        <v>0</v>
      </c>
      <c r="D2" s="6" t="str">
        <f>'結果報告書'!E1</f>
        <v>ブロック　幹事チーム（枚方市テニス協会）　行</v>
      </c>
    </row>
    <row r="3" ht="15" customHeight="1"/>
    <row r="4" spans="1:5" s="9" customFormat="1" ht="15" customHeight="1">
      <c r="A4" s="198" t="str">
        <f>'結果報告書'!B3</f>
        <v>枚方テニスリーグ2022　対戦結果報告書［１部　代表者用］</v>
      </c>
      <c r="B4" s="198"/>
      <c r="C4" s="198"/>
      <c r="D4" s="198"/>
      <c r="E4" s="198"/>
    </row>
    <row r="5" spans="1:5" s="9" customFormat="1" ht="15" customHeight="1">
      <c r="A5" s="199" t="s">
        <v>49</v>
      </c>
      <c r="B5" s="199"/>
      <c r="C5" s="199"/>
      <c r="D5" s="199"/>
      <c r="E5" s="199"/>
    </row>
    <row r="6" ht="15" customHeight="1"/>
    <row r="7" ht="15" customHeight="1">
      <c r="E7" s="10" t="str">
        <f>"自チーム団体名　"&amp;'結果報告書'!AG4</f>
        <v>自チーム団体名　</v>
      </c>
    </row>
    <row r="8" ht="15" customHeight="1"/>
    <row r="9" spans="1:5" ht="15" customHeight="1">
      <c r="A9" s="7" t="s">
        <v>46</v>
      </c>
      <c r="B9" s="7" t="s">
        <v>39</v>
      </c>
      <c r="C9" s="197" t="s">
        <v>40</v>
      </c>
      <c r="D9" s="197"/>
      <c r="E9" s="197" t="s">
        <v>44</v>
      </c>
    </row>
    <row r="10" spans="1:5" ht="15" customHeight="1">
      <c r="A10" s="8" t="s">
        <v>47</v>
      </c>
      <c r="B10" s="8" t="s">
        <v>48</v>
      </c>
      <c r="C10" s="197"/>
      <c r="D10" s="197"/>
      <c r="E10" s="197"/>
    </row>
    <row r="11" spans="1:5" ht="37.5" customHeight="1">
      <c r="A11" s="13"/>
      <c r="B11" s="13"/>
      <c r="C11" s="196"/>
      <c r="D11" s="196"/>
      <c r="E11" s="14"/>
    </row>
    <row r="12" spans="1:5" ht="37.5" customHeight="1">
      <c r="A12" s="13"/>
      <c r="B12" s="13"/>
      <c r="C12" s="196"/>
      <c r="D12" s="196"/>
      <c r="E12" s="14"/>
    </row>
    <row r="13" spans="1:5" ht="37.5" customHeight="1">
      <c r="A13" s="13"/>
      <c r="B13" s="13"/>
      <c r="C13" s="196"/>
      <c r="D13" s="196"/>
      <c r="E13" s="14"/>
    </row>
    <row r="14" spans="1:5" ht="37.5" customHeight="1">
      <c r="A14" s="13"/>
      <c r="B14" s="13"/>
      <c r="C14" s="196"/>
      <c r="D14" s="196"/>
      <c r="E14" s="14"/>
    </row>
    <row r="15" spans="1:5" ht="37.5" customHeight="1">
      <c r="A15" s="13"/>
      <c r="B15" s="13"/>
      <c r="C15" s="196"/>
      <c r="D15" s="196"/>
      <c r="E15" s="14"/>
    </row>
    <row r="16" spans="1:5" ht="37.5" customHeight="1">
      <c r="A16" s="13"/>
      <c r="B16" s="13"/>
      <c r="C16" s="196"/>
      <c r="D16" s="196"/>
      <c r="E16" s="14"/>
    </row>
    <row r="17" spans="1:5" ht="37.5" customHeight="1">
      <c r="A17" s="13"/>
      <c r="B17" s="13"/>
      <c r="C17" s="196"/>
      <c r="D17" s="196"/>
      <c r="E17" s="14"/>
    </row>
    <row r="18" spans="1:5" ht="37.5" customHeight="1">
      <c r="A18" s="13"/>
      <c r="B18" s="13"/>
      <c r="C18" s="196"/>
      <c r="D18" s="196"/>
      <c r="E18" s="14"/>
    </row>
    <row r="19" spans="1:5" ht="37.5" customHeight="1">
      <c r="A19" s="13"/>
      <c r="B19" s="13"/>
      <c r="C19" s="196"/>
      <c r="D19" s="196"/>
      <c r="E19" s="14"/>
    </row>
    <row r="20" spans="1:5" ht="37.5" customHeight="1">
      <c r="A20" s="13"/>
      <c r="B20" s="13"/>
      <c r="C20" s="196"/>
      <c r="D20" s="196"/>
      <c r="E20" s="14"/>
    </row>
    <row r="21" spans="1:5" ht="37.5" customHeight="1">
      <c r="A21" s="13"/>
      <c r="B21" s="13"/>
      <c r="C21" s="196"/>
      <c r="D21" s="196"/>
      <c r="E21" s="14"/>
    </row>
    <row r="22" spans="1:5" ht="37.5" customHeight="1">
      <c r="A22" s="13"/>
      <c r="B22" s="13"/>
      <c r="C22" s="196"/>
      <c r="D22" s="196"/>
      <c r="E22" s="14"/>
    </row>
    <row r="23" spans="1:5" ht="37.5" customHeight="1">
      <c r="A23" s="13"/>
      <c r="B23" s="13"/>
      <c r="C23" s="196"/>
      <c r="D23" s="196"/>
      <c r="E23" s="14"/>
    </row>
    <row r="24" spans="1:5" ht="37.5" customHeight="1">
      <c r="A24" s="13"/>
      <c r="B24" s="13"/>
      <c r="C24" s="196"/>
      <c r="D24" s="196"/>
      <c r="E24" s="14"/>
    </row>
    <row r="25" spans="1:5" ht="37.5" customHeight="1">
      <c r="A25" s="13"/>
      <c r="B25" s="13"/>
      <c r="C25" s="196"/>
      <c r="D25" s="196"/>
      <c r="E25" s="14"/>
    </row>
  </sheetData>
  <sheetProtection sheet="1" objects="1" scenarios="1"/>
  <mergeCells count="19">
    <mergeCell ref="C19:D19"/>
    <mergeCell ref="C24:D24"/>
    <mergeCell ref="C25:D25"/>
    <mergeCell ref="C20:D20"/>
    <mergeCell ref="C21:D21"/>
    <mergeCell ref="C22:D22"/>
    <mergeCell ref="C23:D23"/>
    <mergeCell ref="C13:D13"/>
    <mergeCell ref="C14:D14"/>
    <mergeCell ref="C15:D15"/>
    <mergeCell ref="C16:D16"/>
    <mergeCell ref="C17:D17"/>
    <mergeCell ref="C18:D18"/>
    <mergeCell ref="C11:D11"/>
    <mergeCell ref="C9:D10"/>
    <mergeCell ref="E9:E10"/>
    <mergeCell ref="A4:E4"/>
    <mergeCell ref="A5:E5"/>
    <mergeCell ref="C12:D12"/>
  </mergeCells>
  <dataValidations count="3">
    <dataValidation type="list" allowBlank="1" showInputMessage="1" showErrorMessage="1" sqref="A11:A25">
      <formula1>"第１戦,第２戦,第３戦,第４戦,第５戦"</formula1>
    </dataValidation>
    <dataValidation type="list" allowBlank="1" showInputMessage="1" showErrorMessage="1" sqref="B11:B25">
      <formula1>"第１試合,第２試合,第３試合"</formula1>
    </dataValidation>
    <dataValidation type="list" allowBlank="1" showInputMessage="1" showErrorMessage="1" sqref="C11:D25">
      <formula1>"途中棄権（RET）,試合棄権（不戦敗）,失格負け,未消化"</formula1>
    </dataValidation>
  </dataValidation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Hideki</dc:creator>
  <cp:keywords/>
  <dc:description/>
  <cp:lastModifiedBy>MBA1901077</cp:lastModifiedBy>
  <cp:lastPrinted>2019-06-10T12:44:58Z</cp:lastPrinted>
  <dcterms:created xsi:type="dcterms:W3CDTF">2004-05-06T13:54:20Z</dcterms:created>
  <dcterms:modified xsi:type="dcterms:W3CDTF">2022-06-20T10:34:11Z</dcterms:modified>
  <cp:category/>
  <cp:version/>
  <cp:contentType/>
  <cp:contentStatus/>
</cp:coreProperties>
</file>